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15" yWindow="2595" windowWidth="23040" windowHeight="12270"/>
  </bookViews>
  <sheets>
    <sheet name="Arkusz1" sheetId="1" r:id="rId1"/>
  </sheets>
  <definedNames>
    <definedName name="_xlnm.Print_Area" localSheetId="0">Arkusz1!$A$1:$I$59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 l="1"/>
  <c r="I58" i="1" l="1"/>
  <c r="I59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Workbook$;Location=Document;Extended Properties=&quot;&quot;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Workbook$;Location=passmark;Extended Properties=&quot;&quot;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Workbook$;Location=&quot;passmark (2)&quot;;Extended Properties=&quot;&quot;" command="SELECT * FROM [passmark (2)]"/>
  </connection>
</connections>
</file>

<file path=xl/sharedStrings.xml><?xml version="1.0" encoding="utf-8"?>
<sst xmlns="http://schemas.openxmlformats.org/spreadsheetml/2006/main" count="89" uniqueCount="59">
  <si>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</si>
  <si>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</si>
  <si>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</si>
  <si>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</si>
  <si>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</si>
  <si>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</si>
  <si>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t>Gwarancja</t>
  </si>
  <si>
    <t>Uwagi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</si>
  <si>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</si>
  <si>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Razem netto:</t>
  </si>
  <si>
    <t>VAT</t>
  </si>
  <si>
    <t>Razem brutto</t>
  </si>
  <si>
    <t xml:space="preserve">FORMULARZ CENOWY </t>
  </si>
  <si>
    <t>cecha</t>
  </si>
  <si>
    <t>Przepustowość Firewall (1518-bajtowa ramka danych)</t>
  </si>
  <si>
    <t>1 Gbps</t>
  </si>
  <si>
    <t>Przepustowość IPS (1518-bajtowa ramka danych)</t>
  </si>
  <si>
    <t>Przepustowość IPSec - AES GCM</t>
  </si>
  <si>
    <t>74 Mbps</t>
  </si>
  <si>
    <t>Interfejsy Ethernet 10/100/1000</t>
  </si>
  <si>
    <t>1 + 4 porty (Switch)</t>
  </si>
  <si>
    <t>Przepustowość Antywirusa</t>
  </si>
  <si>
    <t>260 Mbps</t>
  </si>
  <si>
    <t xml:space="preserve">Przepustowość tunelu VPN przy szyfrowaniu AES </t>
  </si>
  <si>
    <t>200Mbps</t>
  </si>
  <si>
    <t xml:space="preserve">Liczba tuneli typu SSL VPN (tryb tunelu) </t>
  </si>
  <si>
    <t xml:space="preserve">Liczba równoczesnych sesji </t>
  </si>
  <si>
    <t>150 000 i nie mniej niż 6 000 nowych sesji/sekundę</t>
  </si>
  <si>
    <t xml:space="preserve">Liczba reguł filtrowania </t>
  </si>
  <si>
    <t xml:space="preserve">Liczba tras statycznego routingu </t>
  </si>
  <si>
    <t xml:space="preserve">Liczba tras dynamicznego routingu </t>
  </si>
  <si>
    <t>Urządzenie ma umożliwiać zarządzanie poprzez dedykowaną platformę centralnego zarządzania</t>
  </si>
  <si>
    <t>Urządzenie ma umożliwiać podłączenie karty SD w celu zapisywania logów.</t>
  </si>
  <si>
    <t>Urządzenie ma umożliwiać odtworzenie backupu konfiguracji bezpośrednio z serwerów chmury producenta lub z dedykowanego serwera zarządzanego przez administratora</t>
  </si>
  <si>
    <t>Urządzenie ma posiadać dwie niezależne partycje np. w celu zapewnienia działania na wypadek awarii podczas aktualizacji oprogramowania układowego (firmware). W tym celu ma być możliwe zsynchronizowanie aktywnej partycji z zapasową przed aktualizacją firmware lub w dowolnym innym momencie</t>
  </si>
  <si>
    <t>Urządzenie ma posiadać wbudowany w interfejs administracyjny system raportowania i przeglądania logów zebranych na urządzeniu</t>
  </si>
  <si>
    <t>System raportowania i przeglądania logów wbudowany w system nie może wymagać dodatkowej licencji do swojego działania</t>
  </si>
  <si>
    <t>System raportowania ma posiadać predefiniowane raporty dla co najmniej ruchu WEB, modułu IPS, skanera Antywirusowego, skanera Antyspamowego</t>
  </si>
  <si>
    <t>Funcjonalność UTM / funkcje bezpieczeństwa</t>
  </si>
  <si>
    <t xml:space="preserve">Firewall z funkcą IPS, wbudowane oprogramowanie antywirusowe, filtr antyspamowy, kontrola aplikacji, filtwowanie stron www oparte na predefiniowanych grupach url, </t>
  </si>
  <si>
    <t>Urządzenie ma być objęte 12-miesięczną gwarancją producenta na dostarczone elementy systemu oraz licencję dla wszystkich funkcji bezpieczeństwa</t>
  </si>
  <si>
    <t>Serwis</t>
  </si>
  <si>
    <t>W okresie obowiązywania gwarancji ma być zapewnione wsparcie techniczne świadczone co najmniej drogą e-mail lub przez dedykowany do tego portal</t>
  </si>
  <si>
    <t>2 Gbps</t>
  </si>
  <si>
    <t>1,6 Gbps</t>
  </si>
  <si>
    <t>140 Mbps</t>
  </si>
  <si>
    <t>2 + 6 porty (Switch)</t>
  </si>
  <si>
    <t>400 Mbps</t>
  </si>
  <si>
    <t>350Mbps</t>
  </si>
  <si>
    <t>200 000 i nie mniej niż 15 000 nowych sesji/sekundę</t>
  </si>
  <si>
    <t>Wymagana minimalna wartość / funkcjonalność</t>
  </si>
  <si>
    <t>Urządzenie klasy UTM typ 1</t>
  </si>
  <si>
    <t>Urządzenie klasy UTM typ 2</t>
  </si>
  <si>
    <t>Urządzenia muszą pochodzić z najnowszej serii urządzeń danego producenta, Urządzenie klasy UTM typ 1 i Urządzenie klasy UTM typ 2 tego samego producenta, umożliwiać zestawienie tuneli VPN między sobą.</t>
  </si>
  <si>
    <t>Producent urządzenia w ramach licencji musi zapewnić dedykowany system zbierania logów i tworzenia raportów w postaci wirtualnej maszyny</t>
  </si>
  <si>
    <t>Część V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</si>
  <si>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</si>
  <si>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Nr sprawy: ZP.271.79.2022                                                                                                                        Załącznik nr 2.5</t>
  </si>
  <si>
    <t xml:space="preserve">postępowanie pn. "Cyfrowa Gmina 2”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</si>
</sst>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0" fillId="0" borderId="36" xfId="0" applyFont="1" applyBorder="1"/>
    <xf numFmtId="8" fontId="1" fillId="0" borderId="36" xfId="0" applyNumberFormat="1" applyFont="1" applyBorder="1"/>
    <xf numFmtId="164" fontId="1" fillId="0" borderId="36" xfId="0" applyNumberFormat="1" applyFont="1" applyBorder="1"/>
    <xf numFmtId="0" fontId="11" fillId="0" borderId="3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top" wrapText="1"/>
    </xf>
    <xf numFmtId="0" fontId="11" fillId="0" borderId="4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1" fillId="0" borderId="34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7" fillId="0" borderId="51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52" xfId="0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26" xfId="0" applyNumberFormat="1" applyFont="1" applyFill="1" applyBorder="1" applyAlignment="1">
      <alignment vertical="center"/>
    </xf>
    <xf numFmtId="164" fontId="7" fillId="0" borderId="48" xfId="0" applyNumberFormat="1" applyFont="1" applyFill="1" applyBorder="1" applyAlignment="1">
      <alignment vertical="center"/>
    </xf>
    <xf numFmtId="164" fontId="7" fillId="0" borderId="38" xfId="0" applyNumberFormat="1" applyFont="1" applyFill="1" applyBorder="1" applyAlignment="1">
      <alignment vertical="center"/>
    </xf>
    <xf numFmtId="164" fontId="7" fillId="0" borderId="39" xfId="0" applyNumberFormat="1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3" fontId="7" fillId="0" borderId="3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16" xfId="0" applyNumberFormat="1" applyFont="1" applyFill="1" applyBorder="1" applyAlignment="1">
      <alignment vertical="center"/>
    </xf>
    <xf numFmtId="164" fontId="7" fillId="0" borderId="42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9"/>
  <sheetViews>
    <sheetView tabSelected="1" view="pageBreakPreview" topLeftCell="A28" zoomScale="85" zoomScaleNormal="100" zoomScaleSheetLayoutView="85" workbookViewId="0">
      <selection activeCell="D15" sqref="D1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57</v>
      </c>
      <c r="J2" s="15"/>
    </row>
    <row r="4" spans="1:10" ht="16.5">
      <c r="B4" s="4"/>
      <c r="D4" s="5" t="s">
        <v>12</v>
      </c>
      <c r="E4" s="6"/>
    </row>
    <row r="5" spans="1:10" ht="18">
      <c r="A5" s="7"/>
      <c r="B5" s="4"/>
      <c r="D5" s="8" t="s">
        <v>58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42" t="s">
        <v>2</v>
      </c>
      <c r="D7" s="43"/>
      <c r="E7" s="11" t="s">
        <v>56</v>
      </c>
      <c r="F7" s="11" t="s">
        <v>8</v>
      </c>
      <c r="G7" s="12" t="s">
        <v>3</v>
      </c>
      <c r="H7" s="11" t="s">
        <v>4</v>
      </c>
      <c r="I7" s="13" t="s">
        <v>5</v>
      </c>
    </row>
    <row r="8" spans="1:10" ht="21" thickBot="1">
      <c r="A8" s="44" t="s">
        <v>55</v>
      </c>
      <c r="B8" s="45"/>
      <c r="C8" s="45"/>
      <c r="D8" s="45"/>
      <c r="E8" s="45"/>
      <c r="F8" s="45"/>
      <c r="G8" s="45"/>
      <c r="H8" s="45"/>
      <c r="I8" s="46"/>
    </row>
    <row r="9" spans="1:10" s="21" customFormat="1" ht="15" customHeight="1">
      <c r="A9" s="35">
        <v>1</v>
      </c>
      <c r="B9" s="32" t="s">
        <v>51</v>
      </c>
      <c r="C9" s="19" t="s">
        <v>13</v>
      </c>
      <c r="D9" s="14" t="s">
        <v>50</v>
      </c>
      <c r="E9" s="26"/>
      <c r="F9" s="47"/>
      <c r="G9" s="50">
        <v>3</v>
      </c>
      <c r="H9" s="53"/>
      <c r="I9" s="56">
        <v>0</v>
      </c>
      <c r="J9" s="20"/>
    </row>
    <row r="10" spans="1:10" s="21" customFormat="1" ht="24">
      <c r="A10" s="36"/>
      <c r="B10" s="33"/>
      <c r="C10" s="22" t="s">
        <v>14</v>
      </c>
      <c r="D10" s="23" t="s">
        <v>15</v>
      </c>
      <c r="E10" s="27"/>
      <c r="F10" s="48"/>
      <c r="G10" s="51"/>
      <c r="H10" s="54"/>
      <c r="I10" s="57"/>
      <c r="J10" s="20"/>
    </row>
    <row r="11" spans="1:10" s="21" customFormat="1" ht="24">
      <c r="A11" s="36"/>
      <c r="B11" s="33"/>
      <c r="C11" s="22" t="s">
        <v>16</v>
      </c>
      <c r="D11" s="23" t="s">
        <v>15</v>
      </c>
      <c r="E11" s="27"/>
      <c r="F11" s="48"/>
      <c r="G11" s="51"/>
      <c r="H11" s="54"/>
      <c r="I11" s="57"/>
      <c r="J11" s="20"/>
    </row>
    <row r="12" spans="1:10" s="21" customFormat="1" ht="12.75">
      <c r="A12" s="36"/>
      <c r="B12" s="33"/>
      <c r="C12" s="22" t="s">
        <v>17</v>
      </c>
      <c r="D12" s="23" t="s">
        <v>18</v>
      </c>
      <c r="E12" s="27"/>
      <c r="F12" s="48"/>
      <c r="G12" s="51"/>
      <c r="H12" s="54"/>
      <c r="I12" s="57"/>
      <c r="J12" s="20"/>
    </row>
    <row r="13" spans="1:10" s="21" customFormat="1" ht="12.75">
      <c r="A13" s="36"/>
      <c r="B13" s="33"/>
      <c r="C13" s="22" t="s">
        <v>19</v>
      </c>
      <c r="D13" s="23" t="s">
        <v>20</v>
      </c>
      <c r="E13" s="27"/>
      <c r="F13" s="48"/>
      <c r="G13" s="51"/>
      <c r="H13" s="54"/>
      <c r="I13" s="57"/>
      <c r="J13" s="20"/>
    </row>
    <row r="14" spans="1:10" s="21" customFormat="1" ht="12.75">
      <c r="A14" s="36"/>
      <c r="B14" s="33"/>
      <c r="C14" s="22" t="s">
        <v>21</v>
      </c>
      <c r="D14" s="23" t="s">
        <v>22</v>
      </c>
      <c r="E14" s="27"/>
      <c r="F14" s="48"/>
      <c r="G14" s="51"/>
      <c r="H14" s="54"/>
      <c r="I14" s="57"/>
      <c r="J14" s="20"/>
    </row>
    <row r="15" spans="1:10" s="21" customFormat="1" ht="24">
      <c r="A15" s="36"/>
      <c r="B15" s="33"/>
      <c r="C15" s="22" t="s">
        <v>23</v>
      </c>
      <c r="D15" s="23" t="s">
        <v>24</v>
      </c>
      <c r="E15" s="27"/>
      <c r="F15" s="48"/>
      <c r="G15" s="51"/>
      <c r="H15" s="54"/>
      <c r="I15" s="57"/>
      <c r="J15" s="20"/>
    </row>
    <row r="16" spans="1:10" s="21" customFormat="1" ht="12.75">
      <c r="A16" s="36"/>
      <c r="B16" s="33"/>
      <c r="C16" s="22" t="s">
        <v>25</v>
      </c>
      <c r="D16" s="23">
        <v>5</v>
      </c>
      <c r="E16" s="27"/>
      <c r="F16" s="48"/>
      <c r="G16" s="51"/>
      <c r="H16" s="54"/>
      <c r="I16" s="57"/>
      <c r="J16" s="20"/>
    </row>
    <row r="17" spans="1:10" s="21" customFormat="1" ht="12.75">
      <c r="A17" s="36"/>
      <c r="B17" s="33"/>
      <c r="C17" s="22" t="s">
        <v>26</v>
      </c>
      <c r="D17" s="23" t="s">
        <v>27</v>
      </c>
      <c r="E17" s="27"/>
      <c r="F17" s="48"/>
      <c r="G17" s="51"/>
      <c r="H17" s="54"/>
      <c r="I17" s="57"/>
      <c r="J17" s="20"/>
    </row>
    <row r="18" spans="1:10" s="21" customFormat="1" ht="12.75">
      <c r="A18" s="36"/>
      <c r="B18" s="33"/>
      <c r="C18" s="22" t="s">
        <v>28</v>
      </c>
      <c r="D18" s="23">
        <v>4096</v>
      </c>
      <c r="E18" s="27"/>
      <c r="F18" s="48"/>
      <c r="G18" s="51"/>
      <c r="H18" s="54"/>
      <c r="I18" s="57"/>
      <c r="J18" s="20"/>
    </row>
    <row r="19" spans="1:10" s="21" customFormat="1" ht="12.75">
      <c r="A19" s="36"/>
      <c r="B19" s="33"/>
      <c r="C19" s="22" t="s">
        <v>29</v>
      </c>
      <c r="D19" s="23">
        <v>512</v>
      </c>
      <c r="E19" s="27"/>
      <c r="F19" s="48"/>
      <c r="G19" s="51"/>
      <c r="H19" s="54"/>
      <c r="I19" s="57"/>
      <c r="J19" s="20"/>
    </row>
    <row r="20" spans="1:10" s="21" customFormat="1" ht="12.75">
      <c r="A20" s="36"/>
      <c r="B20" s="33"/>
      <c r="C20" s="22" t="s">
        <v>30</v>
      </c>
      <c r="D20" s="23">
        <v>1000</v>
      </c>
      <c r="E20" s="27"/>
      <c r="F20" s="48"/>
      <c r="G20" s="51"/>
      <c r="H20" s="54"/>
      <c r="I20" s="57"/>
      <c r="J20" s="20"/>
    </row>
    <row r="21" spans="1:10" s="21" customFormat="1" ht="12.75" customHeight="1">
      <c r="A21" s="36"/>
      <c r="B21" s="33"/>
      <c r="C21" s="38" t="s">
        <v>31</v>
      </c>
      <c r="D21" s="39"/>
      <c r="E21" s="27"/>
      <c r="F21" s="48"/>
      <c r="G21" s="51"/>
      <c r="H21" s="54"/>
      <c r="I21" s="57"/>
      <c r="J21" s="20"/>
    </row>
    <row r="22" spans="1:10" s="21" customFormat="1" ht="12.75" customHeight="1">
      <c r="A22" s="36"/>
      <c r="B22" s="33"/>
      <c r="C22" s="38" t="s">
        <v>32</v>
      </c>
      <c r="D22" s="39"/>
      <c r="E22" s="27"/>
      <c r="F22" s="48"/>
      <c r="G22" s="51"/>
      <c r="H22" s="54"/>
      <c r="I22" s="57"/>
      <c r="J22" s="20"/>
    </row>
    <row r="23" spans="1:10" s="21" customFormat="1" ht="30" customHeight="1">
      <c r="A23" s="36"/>
      <c r="B23" s="33"/>
      <c r="C23" s="38" t="s">
        <v>33</v>
      </c>
      <c r="D23" s="39"/>
      <c r="E23" s="27"/>
      <c r="F23" s="48"/>
      <c r="G23" s="51"/>
      <c r="H23" s="54"/>
      <c r="I23" s="57"/>
      <c r="J23" s="20"/>
    </row>
    <row r="24" spans="1:10" s="21" customFormat="1" ht="37.5" customHeight="1">
      <c r="A24" s="36"/>
      <c r="B24" s="33"/>
      <c r="C24" s="38" t="s">
        <v>34</v>
      </c>
      <c r="D24" s="39"/>
      <c r="E24" s="27"/>
      <c r="F24" s="48"/>
      <c r="G24" s="51"/>
      <c r="H24" s="54"/>
      <c r="I24" s="57"/>
      <c r="J24" s="20"/>
    </row>
    <row r="25" spans="1:10" s="21" customFormat="1" ht="24" customHeight="1">
      <c r="A25" s="36"/>
      <c r="B25" s="33"/>
      <c r="C25" s="38" t="s">
        <v>35</v>
      </c>
      <c r="D25" s="39"/>
      <c r="E25" s="27"/>
      <c r="F25" s="48"/>
      <c r="G25" s="51"/>
      <c r="H25" s="54"/>
      <c r="I25" s="57"/>
      <c r="J25" s="20"/>
    </row>
    <row r="26" spans="1:10" s="21" customFormat="1" ht="29.25" customHeight="1">
      <c r="A26" s="36"/>
      <c r="B26" s="33"/>
      <c r="C26" s="38" t="s">
        <v>36</v>
      </c>
      <c r="D26" s="39"/>
      <c r="E26" s="27"/>
      <c r="F26" s="48"/>
      <c r="G26" s="51"/>
      <c r="H26" s="54"/>
      <c r="I26" s="57"/>
      <c r="J26" s="20"/>
    </row>
    <row r="27" spans="1:10" s="21" customFormat="1" ht="27.75" customHeight="1">
      <c r="A27" s="36"/>
      <c r="B27" s="33"/>
      <c r="C27" s="38" t="s">
        <v>37</v>
      </c>
      <c r="D27" s="39"/>
      <c r="E27" s="27"/>
      <c r="F27" s="48"/>
      <c r="G27" s="51"/>
      <c r="H27" s="54"/>
      <c r="I27" s="57"/>
      <c r="J27" s="20"/>
    </row>
    <row r="28" spans="1:10" s="21" customFormat="1" ht="26.25" customHeight="1">
      <c r="A28" s="36"/>
      <c r="B28" s="33"/>
      <c r="C28" s="38" t="s">
        <v>54</v>
      </c>
      <c r="D28" s="39"/>
      <c r="E28" s="27"/>
      <c r="F28" s="48"/>
      <c r="G28" s="51"/>
      <c r="H28" s="54"/>
      <c r="I28" s="57"/>
      <c r="J28" s="20"/>
    </row>
    <row r="29" spans="1:10" s="21" customFormat="1" ht="49.5" customHeight="1">
      <c r="A29" s="36"/>
      <c r="B29" s="33"/>
      <c r="C29" s="31" t="s">
        <v>38</v>
      </c>
      <c r="D29" s="30" t="s">
        <v>39</v>
      </c>
      <c r="E29" s="27"/>
      <c r="F29" s="48"/>
      <c r="G29" s="51"/>
      <c r="H29" s="54"/>
      <c r="I29" s="57"/>
      <c r="J29" s="20"/>
    </row>
    <row r="30" spans="1:10" s="21" customFormat="1" ht="48">
      <c r="A30" s="36"/>
      <c r="B30" s="33"/>
      <c r="C30" s="31" t="s">
        <v>7</v>
      </c>
      <c r="D30" s="30" t="s">
        <v>53</v>
      </c>
      <c r="E30" s="27"/>
      <c r="F30" s="48"/>
      <c r="G30" s="51"/>
      <c r="H30" s="54"/>
      <c r="I30" s="57"/>
      <c r="J30" s="20"/>
    </row>
    <row r="31" spans="1:10" s="21" customFormat="1" ht="38.25">
      <c r="A31" s="36"/>
      <c r="B31" s="33"/>
      <c r="C31" s="22" t="s">
        <v>6</v>
      </c>
      <c r="D31" s="23" t="s">
        <v>40</v>
      </c>
      <c r="E31" s="27"/>
      <c r="F31" s="48"/>
      <c r="G31" s="51"/>
      <c r="H31" s="54"/>
      <c r="I31" s="57"/>
      <c r="J31" s="20"/>
    </row>
    <row r="32" spans="1:10" s="21" customFormat="1" ht="39" thickBot="1">
      <c r="A32" s="37"/>
      <c r="B32" s="34"/>
      <c r="C32" s="24" t="s">
        <v>41</v>
      </c>
      <c r="D32" s="25" t="s">
        <v>42</v>
      </c>
      <c r="E32" s="29"/>
      <c r="F32" s="49"/>
      <c r="G32" s="52"/>
      <c r="H32" s="55"/>
      <c r="I32" s="58"/>
      <c r="J32" s="20"/>
    </row>
    <row r="33" spans="1:10" s="21" customFormat="1" ht="15" customHeight="1" thickBot="1">
      <c r="A33" s="59">
        <v>2</v>
      </c>
      <c r="B33" s="32" t="s">
        <v>52</v>
      </c>
      <c r="C33" s="19" t="s">
        <v>13</v>
      </c>
      <c r="D33" s="14" t="s">
        <v>50</v>
      </c>
      <c r="E33" s="26"/>
      <c r="F33" s="63"/>
      <c r="G33" s="67">
        <v>3</v>
      </c>
      <c r="H33" s="71"/>
      <c r="I33" s="73">
        <v>0</v>
      </c>
      <c r="J33" s="20"/>
    </row>
    <row r="34" spans="1:10" s="21" customFormat="1" ht="24.75" thickBot="1">
      <c r="A34" s="60"/>
      <c r="B34" s="33"/>
      <c r="C34" s="22" t="s">
        <v>14</v>
      </c>
      <c r="D34" s="23" t="s">
        <v>43</v>
      </c>
      <c r="E34" s="27"/>
      <c r="F34" s="64"/>
      <c r="G34" s="68"/>
      <c r="H34" s="72"/>
      <c r="I34" s="74"/>
      <c r="J34" s="20"/>
    </row>
    <row r="35" spans="1:10" s="21" customFormat="1" ht="24.75" thickBot="1">
      <c r="A35" s="60"/>
      <c r="B35" s="33"/>
      <c r="C35" s="22" t="s">
        <v>16</v>
      </c>
      <c r="D35" s="23" t="s">
        <v>44</v>
      </c>
      <c r="E35" s="27"/>
      <c r="F35" s="64"/>
      <c r="G35" s="68"/>
      <c r="H35" s="72"/>
      <c r="I35" s="74"/>
      <c r="J35" s="20"/>
    </row>
    <row r="36" spans="1:10" s="21" customFormat="1" ht="13.5" thickBot="1">
      <c r="A36" s="60"/>
      <c r="B36" s="33"/>
      <c r="C36" s="22" t="s">
        <v>17</v>
      </c>
      <c r="D36" s="23" t="s">
        <v>45</v>
      </c>
      <c r="E36" s="27"/>
      <c r="F36" s="64"/>
      <c r="G36" s="68"/>
      <c r="H36" s="72"/>
      <c r="I36" s="74"/>
      <c r="J36" s="20"/>
    </row>
    <row r="37" spans="1:10" s="21" customFormat="1" ht="13.5" thickBot="1">
      <c r="A37" s="60"/>
      <c r="B37" s="33"/>
      <c r="C37" s="22" t="s">
        <v>19</v>
      </c>
      <c r="D37" s="23" t="s">
        <v>46</v>
      </c>
      <c r="E37" s="27"/>
      <c r="F37" s="64"/>
      <c r="G37" s="68"/>
      <c r="H37" s="72"/>
      <c r="I37" s="74"/>
      <c r="J37" s="20"/>
    </row>
    <row r="38" spans="1:10" s="21" customFormat="1" ht="12.75">
      <c r="A38" s="61"/>
      <c r="B38" s="33"/>
      <c r="C38" s="22" t="s">
        <v>21</v>
      </c>
      <c r="D38" s="23" t="s">
        <v>47</v>
      </c>
      <c r="E38" s="27"/>
      <c r="F38" s="65"/>
      <c r="G38" s="69"/>
      <c r="H38" s="54"/>
      <c r="I38" s="75"/>
      <c r="J38" s="20"/>
    </row>
    <row r="39" spans="1:10" s="21" customFormat="1" ht="24">
      <c r="A39" s="61"/>
      <c r="B39" s="33"/>
      <c r="C39" s="22" t="s">
        <v>23</v>
      </c>
      <c r="D39" s="23" t="s">
        <v>48</v>
      </c>
      <c r="E39" s="27"/>
      <c r="F39" s="65"/>
      <c r="G39" s="69"/>
      <c r="H39" s="54"/>
      <c r="I39" s="75"/>
      <c r="J39" s="20"/>
    </row>
    <row r="40" spans="1:10" s="21" customFormat="1" ht="12.75">
      <c r="A40" s="61"/>
      <c r="B40" s="33"/>
      <c r="C40" s="22" t="s">
        <v>25</v>
      </c>
      <c r="D40" s="23">
        <v>20</v>
      </c>
      <c r="E40" s="27"/>
      <c r="F40" s="65"/>
      <c r="G40" s="69"/>
      <c r="H40" s="54"/>
      <c r="I40" s="75"/>
      <c r="J40" s="20"/>
    </row>
    <row r="41" spans="1:10" s="21" customFormat="1" ht="12.75">
      <c r="A41" s="61"/>
      <c r="B41" s="33"/>
      <c r="C41" s="22" t="s">
        <v>26</v>
      </c>
      <c r="D41" s="23" t="s">
        <v>49</v>
      </c>
      <c r="E41" s="27"/>
      <c r="F41" s="65"/>
      <c r="G41" s="69"/>
      <c r="H41" s="54"/>
      <c r="I41" s="75"/>
      <c r="J41" s="20"/>
    </row>
    <row r="42" spans="1:10" s="21" customFormat="1" ht="12.75">
      <c r="A42" s="61"/>
      <c r="B42" s="33"/>
      <c r="C42" s="22" t="s">
        <v>28</v>
      </c>
      <c r="D42" s="23">
        <v>4096</v>
      </c>
      <c r="E42" s="27"/>
      <c r="F42" s="65"/>
      <c r="G42" s="69"/>
      <c r="H42" s="54"/>
      <c r="I42" s="75"/>
      <c r="J42" s="20"/>
    </row>
    <row r="43" spans="1:10" s="21" customFormat="1" ht="12.75">
      <c r="A43" s="61"/>
      <c r="B43" s="33"/>
      <c r="C43" s="22" t="s">
        <v>29</v>
      </c>
      <c r="D43" s="23">
        <v>512</v>
      </c>
      <c r="E43" s="27"/>
      <c r="F43" s="65"/>
      <c r="G43" s="69"/>
      <c r="H43" s="54"/>
      <c r="I43" s="75"/>
      <c r="J43" s="20"/>
    </row>
    <row r="44" spans="1:10" s="21" customFormat="1" ht="12.75">
      <c r="A44" s="61"/>
      <c r="B44" s="33"/>
      <c r="C44" s="22" t="s">
        <v>30</v>
      </c>
      <c r="D44" s="23">
        <v>1000</v>
      </c>
      <c r="E44" s="27"/>
      <c r="F44" s="65"/>
      <c r="G44" s="69"/>
      <c r="H44" s="54"/>
      <c r="I44" s="75"/>
      <c r="J44" s="20"/>
    </row>
    <row r="45" spans="1:10" s="21" customFormat="1" ht="12.75" customHeight="1">
      <c r="A45" s="61"/>
      <c r="B45" s="33"/>
      <c r="C45" s="38" t="s">
        <v>31</v>
      </c>
      <c r="D45" s="39"/>
      <c r="E45" s="27"/>
      <c r="F45" s="65"/>
      <c r="G45" s="69"/>
      <c r="H45" s="54"/>
      <c r="I45" s="75"/>
      <c r="J45" s="20"/>
    </row>
    <row r="46" spans="1:10" s="21" customFormat="1" ht="12.75" customHeight="1">
      <c r="A46" s="61"/>
      <c r="B46" s="33"/>
      <c r="C46" s="38" t="s">
        <v>32</v>
      </c>
      <c r="D46" s="39"/>
      <c r="E46" s="27"/>
      <c r="F46" s="65"/>
      <c r="G46" s="69"/>
      <c r="H46" s="54"/>
      <c r="I46" s="75"/>
      <c r="J46" s="20"/>
    </row>
    <row r="47" spans="1:10" s="21" customFormat="1" ht="30" customHeight="1">
      <c r="A47" s="61"/>
      <c r="B47" s="33"/>
      <c r="C47" s="38" t="s">
        <v>33</v>
      </c>
      <c r="D47" s="39"/>
      <c r="E47" s="27"/>
      <c r="F47" s="65"/>
      <c r="G47" s="69"/>
      <c r="H47" s="54"/>
      <c r="I47" s="75"/>
      <c r="J47" s="20"/>
    </row>
    <row r="48" spans="1:10" s="21" customFormat="1" ht="37.5" customHeight="1">
      <c r="A48" s="61"/>
      <c r="B48" s="33"/>
      <c r="C48" s="38" t="s">
        <v>34</v>
      </c>
      <c r="D48" s="39"/>
      <c r="E48" s="27"/>
      <c r="F48" s="65"/>
      <c r="G48" s="69"/>
      <c r="H48" s="54"/>
      <c r="I48" s="75"/>
      <c r="J48" s="20"/>
    </row>
    <row r="49" spans="1:10" s="21" customFormat="1" ht="24" customHeight="1">
      <c r="A49" s="61"/>
      <c r="B49" s="33"/>
      <c r="C49" s="38" t="s">
        <v>35</v>
      </c>
      <c r="D49" s="39"/>
      <c r="E49" s="27"/>
      <c r="F49" s="65"/>
      <c r="G49" s="69"/>
      <c r="H49" s="54"/>
      <c r="I49" s="75"/>
      <c r="J49" s="20"/>
    </row>
    <row r="50" spans="1:10" s="21" customFormat="1" ht="29.25" customHeight="1">
      <c r="A50" s="61"/>
      <c r="B50" s="33"/>
      <c r="C50" s="38" t="s">
        <v>36</v>
      </c>
      <c r="D50" s="39"/>
      <c r="E50" s="27"/>
      <c r="F50" s="65"/>
      <c r="G50" s="69"/>
      <c r="H50" s="54"/>
      <c r="I50" s="75"/>
      <c r="J50" s="20"/>
    </row>
    <row r="51" spans="1:10" s="21" customFormat="1" ht="27.75" customHeight="1">
      <c r="A51" s="61"/>
      <c r="B51" s="33"/>
      <c r="C51" s="38" t="s">
        <v>37</v>
      </c>
      <c r="D51" s="39"/>
      <c r="E51" s="27"/>
      <c r="F51" s="65"/>
      <c r="G51" s="69"/>
      <c r="H51" s="54"/>
      <c r="I51" s="75"/>
      <c r="J51" s="20"/>
    </row>
    <row r="52" spans="1:10" s="21" customFormat="1" ht="29.25" customHeight="1">
      <c r="A52" s="61"/>
      <c r="B52" s="33"/>
      <c r="C52" s="38" t="s">
        <v>54</v>
      </c>
      <c r="D52" s="39"/>
      <c r="E52" s="27"/>
      <c r="F52" s="65"/>
      <c r="G52" s="69"/>
      <c r="H52" s="54"/>
      <c r="I52" s="75"/>
      <c r="J52" s="20"/>
    </row>
    <row r="53" spans="1:10" s="21" customFormat="1" ht="49.5" customHeight="1">
      <c r="A53" s="61"/>
      <c r="B53" s="33"/>
      <c r="C53" s="31" t="s">
        <v>38</v>
      </c>
      <c r="D53" s="30" t="s">
        <v>39</v>
      </c>
      <c r="E53" s="27"/>
      <c r="F53" s="65"/>
      <c r="G53" s="69"/>
      <c r="H53" s="54"/>
      <c r="I53" s="75"/>
      <c r="J53" s="20"/>
    </row>
    <row r="54" spans="1:10" s="21" customFormat="1" ht="48">
      <c r="A54" s="61"/>
      <c r="B54" s="33"/>
      <c r="C54" s="31" t="s">
        <v>7</v>
      </c>
      <c r="D54" s="30" t="s">
        <v>53</v>
      </c>
      <c r="E54" s="27"/>
      <c r="F54" s="65"/>
      <c r="G54" s="69"/>
      <c r="H54" s="54"/>
      <c r="I54" s="75"/>
      <c r="J54" s="20"/>
    </row>
    <row r="55" spans="1:10" s="21" customFormat="1" ht="38.25">
      <c r="A55" s="61"/>
      <c r="B55" s="33"/>
      <c r="C55" s="22" t="s">
        <v>6</v>
      </c>
      <c r="D55" s="23" t="s">
        <v>40</v>
      </c>
      <c r="E55" s="27"/>
      <c r="F55" s="65"/>
      <c r="G55" s="69"/>
      <c r="H55" s="54"/>
      <c r="I55" s="75"/>
      <c r="J55" s="20"/>
    </row>
    <row r="56" spans="1:10" s="21" customFormat="1" ht="39" thickBot="1">
      <c r="A56" s="62"/>
      <c r="B56" s="34"/>
      <c r="C56" s="24" t="s">
        <v>41</v>
      </c>
      <c r="D56" s="25" t="s">
        <v>42</v>
      </c>
      <c r="E56" s="28"/>
      <c r="F56" s="66"/>
      <c r="G56" s="70"/>
      <c r="H56" s="55"/>
      <c r="I56" s="76"/>
      <c r="J56" s="20"/>
    </row>
    <row r="57" spans="1:10">
      <c r="G57" s="16" t="s">
        <v>9</v>
      </c>
      <c r="H57" s="16"/>
      <c r="I57" s="18">
        <f>SUM(I9:I56)</f>
        <v>0</v>
      </c>
    </row>
    <row r="58" spans="1:10">
      <c r="G58" s="40" t="s">
        <v>10</v>
      </c>
      <c r="H58" s="41"/>
      <c r="I58" s="17">
        <f>I57*0.23</f>
        <v>0</v>
      </c>
    </row>
    <row r="59" spans="1:10">
      <c r="G59" s="16" t="s">
        <v>11</v>
      </c>
      <c r="H59" s="16"/>
      <c r="I59" s="17">
        <f>I57+I58</f>
        <v>0</v>
      </c>
    </row>
  </sheetData>
  <mergeCells count="31">
    <mergeCell ref="C50:D50"/>
    <mergeCell ref="C51:D51"/>
    <mergeCell ref="C52:D52"/>
    <mergeCell ref="C45:D45"/>
    <mergeCell ref="C46:D46"/>
    <mergeCell ref="C47:D47"/>
    <mergeCell ref="C48:D48"/>
    <mergeCell ref="C49:D49"/>
    <mergeCell ref="G58:H58"/>
    <mergeCell ref="C7:D7"/>
    <mergeCell ref="A8:I8"/>
    <mergeCell ref="F9:F32"/>
    <mergeCell ref="G9:G32"/>
    <mergeCell ref="H9:H32"/>
    <mergeCell ref="I9:I32"/>
    <mergeCell ref="C21:D21"/>
    <mergeCell ref="C22:D22"/>
    <mergeCell ref="C28:D28"/>
    <mergeCell ref="A33:A56"/>
    <mergeCell ref="B33:B56"/>
    <mergeCell ref="F33:F56"/>
    <mergeCell ref="G33:G56"/>
    <mergeCell ref="H33:H56"/>
    <mergeCell ref="I33:I56"/>
    <mergeCell ref="B9:B32"/>
    <mergeCell ref="A9:A32"/>
    <mergeCell ref="C27:D27"/>
    <mergeCell ref="C26:D26"/>
    <mergeCell ref="C25:D25"/>
    <mergeCell ref="C24:D24"/>
    <mergeCell ref="C23:D23"/>
  </mergeCells>
  <pageMargins left="0.70866141732283472" right="0.70866141732283472" top="1.1417322834645669" bottom="0.47244094488188981" header="0.31496062992125984" footer="0.31496062992125984"/>
  <pageSetup paperSize="9" scale="72" fitToHeight="3" orientation="landscape" r:id="rId1"/>
  <headerFooter>
    <oddHeader>&amp;C&amp;G</oddHeader>
  </headerFooter>
  <rowBreaks count="2" manualBreakCount="2">
    <brk id="8" max="8" man="1"/>
    <brk id="44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D5B6163B-6764-4B02-9E46-6A7DEE2653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2022-06-06T10:45:53Z</cp:lastPrinted>
  <dcterms:created xsi:type="dcterms:W3CDTF">2017-01-27T07:16:15Z</dcterms:created>
  <dcterms:modified xsi:type="dcterms:W3CDTF">2022-10-11T10:24:12Z</dcterms:modified>
</cp:coreProperties>
</file>