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rzedmiar" sheetId="1" r:id="rId1"/>
  </sheets>
  <definedNames>
    <definedName name="_xlnm.Print_Titles" localSheetId="0">Przedmiar!$3:$6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F26" i="1"/>
  <c r="F24" i="1"/>
  <c r="F22" i="1"/>
  <c r="F21" i="1"/>
  <c r="F20" i="1"/>
  <c r="F19" i="1"/>
  <c r="F18" i="1"/>
  <c r="F17" i="1"/>
  <c r="F15" i="1"/>
  <c r="F14" i="1"/>
  <c r="F13" i="1"/>
  <c r="F12" i="1"/>
  <c r="F11" i="1"/>
  <c r="D10" i="1"/>
  <c r="F10" i="1" s="1"/>
  <c r="D9" i="1"/>
  <c r="F9" i="1" s="1"/>
  <c r="D8" i="1"/>
  <c r="F8" i="1" s="1"/>
  <c r="F28" i="1" l="1"/>
  <c r="F29" i="1" s="1"/>
</calcChain>
</file>

<file path=xl/sharedStrings.xml><?xml version="1.0" encoding="utf-8"?>
<sst xmlns="http://schemas.openxmlformats.org/spreadsheetml/2006/main" count="63" uniqueCount="53">
  <si>
    <t>Formularz cenowy</t>
  </si>
  <si>
    <t>Dostawa i montaż urządzeń AED wykonanie Instalacje elektryczne,  podłączenie, projekt.</t>
  </si>
  <si>
    <t>Nr</t>
  </si>
  <si>
    <t>Opis robót</t>
  </si>
  <si>
    <t>Jm</t>
  </si>
  <si>
    <t>Ilość</t>
  </si>
  <si>
    <t>Cena</t>
  </si>
  <si>
    <t>Wartość</t>
  </si>
  <si>
    <t>1</t>
  </si>
  <si>
    <t>5</t>
  </si>
  <si>
    <t>6</t>
  </si>
  <si>
    <t>7</t>
  </si>
  <si>
    <t>8</t>
  </si>
  <si>
    <t>9</t>
  </si>
  <si>
    <t>Instacja elektryczna podłączenie 8kpl AED</t>
  </si>
  <si>
    <t>1.1</t>
  </si>
  <si>
    <t>Układanie przewodów kabelkowych o łącznym przekroju żył do 7,5mm2 w listwach i kanałach elektroinstalacyjnych YDY 3x1,5</t>
  </si>
  <si>
    <t>m</t>
  </si>
  <si>
    <t>1.2</t>
  </si>
  <si>
    <t>Osadzanie w ścianie lub stropie kołków plastykowych rozporowych</t>
  </si>
  <si>
    <t>szt</t>
  </si>
  <si>
    <t>1.3</t>
  </si>
  <si>
    <t>Przykręcanie do gotowych otworów korytek o szerokości do 100mm - Korytka PVC 30x15</t>
  </si>
  <si>
    <t>1.4</t>
  </si>
  <si>
    <t>Przebijanie otworów śr. 25 mm o długości do 1 ceg. w ścianach z cegły</t>
  </si>
  <si>
    <t>otw.</t>
  </si>
  <si>
    <t>1.5</t>
  </si>
  <si>
    <t>Wyłącznik nadprądowy 1-biegunowy w rozdzielnicach - S 301 C10</t>
  </si>
  <si>
    <t>szt.</t>
  </si>
  <si>
    <t>1.6</t>
  </si>
  <si>
    <t>Tablice rozdzielcze o masie do 20 kgObudowy o powierzchni do 0.2 m2, Rozdzielnica z obudową natynkowa zamykana na kluczyk z wyposażeniem tj. Wyłącznik główny, kontrola napięcia, wyłączniki róznicowo prądowe 1fazowe z członem nadprądowym 10A- 1szt, Zabezpieczenie nadprądowe 6A 2polowe- 1szt. Zasilacz na szynę th 24VDC 75W stabilozowany.</t>
  </si>
  <si>
    <t>kpl</t>
  </si>
  <si>
    <t>1.7</t>
  </si>
  <si>
    <t>Układanie przewodów kabelkowych o łącznym przekroju żył do 7,5mm2 w listwach i kanałach elektroinstalacyjnych Dy 1x1,5 - zasilanie obudowy AED maks 10m od rozdzielnicy w korycie PVC</t>
  </si>
  <si>
    <t>1.8</t>
  </si>
  <si>
    <t>Sprawdzenie i pomiar 1-fazowego obwodu elektrycznego niskiego napięcia</t>
  </si>
  <si>
    <t>pomiar</t>
  </si>
  <si>
    <t xml:space="preserve"> Dostarczenie urządzeń AED i szafek na przetrzymywanie i ich montaż</t>
  </si>
  <si>
    <t>Dostarczenie urządzeń AED</t>
  </si>
  <si>
    <t>3</t>
  </si>
  <si>
    <t>Dostarczenie kapsuł do AED zewnęterznych z podgrzewaniem wraz z montażem. Podgrzewanie/Chłodzenie, alarm świetlny, nocne podświetlenie, Zasilanue 24V</t>
  </si>
  <si>
    <t>Broszurka promocyjna w formie zakładki do książki o wymiarach 50 x 200 mm, zadrukowana z dwóch stron w pełnym kolorze.  Papier biały gładki kreda mat 350g z zaokrąglonymi rogami. Broszurka  z logiem Miasta winna zawierać podstawowe dane nt resuscytacji oraz rozmieszczenia AED na terenie Miasta. Wykonawca przedstawi koncepcje\projekt do akceptacji Zamawiającego.</t>
  </si>
  <si>
    <t>Plakat promocyjny w formacie A2 (594x420mm), zadruk jednostronny w pełnym kolorze. Papier kredowy co najmniej 170 g błysk z logiem Miasta. Winien zawierać dane nt szkoleń, miejsca montażu AED oraz dane nt resuscytacji. Wykonawca przedstawi koncepcje\projekt do akceptacji Zamawiającego.</t>
  </si>
  <si>
    <t>Smycz sznurówkowa płaska o szerokości co najmniej 10 mm z karabińczykiem oraz z nadrukiem „Suwalski Budżet Obywatelski 2020 „Serce na mapie Suwałk”</t>
  </si>
  <si>
    <t>Długopis promocyjny, metalowy z nadrukiem „Suwalski Budżet Obywatelski 2020 „Serce na mapie Suwałk”</t>
  </si>
  <si>
    <t xml:space="preserve"> Projekty i uzgodnienia</t>
  </si>
  <si>
    <t>Wykonanie projektów technicznych zasilania szafek i dokumentacji powykonwaczej</t>
  </si>
  <si>
    <t xml:space="preserve"> Szkolenia</t>
  </si>
  <si>
    <t>Szkolenia z zakresu obsługi AEDdo 16 osobo w grupie, jeden szkolący.</t>
  </si>
  <si>
    <t>Netto</t>
  </si>
  <si>
    <t>VAT</t>
  </si>
  <si>
    <t>Brutto</t>
  </si>
  <si>
    <t>Nr sprawy: ZP.271.82.2020                                                                         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</si>
</sst>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0"/>
      <color rgb="FF000000"/>
      <name val="Arial"/>
      <charset val="1"/>
    </font>
    <font>
      <b/>
      <sz val="14"/>
      <color rgb="FF000000"/>
      <name val="Arial"/>
      <charset val="1"/>
    </font>
    <font>
      <sz val="8"/>
      <color rgb="FF000000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sz val="8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048576"/>
  <sheetViews>
    <sheetView tabSelected="1" zoomScaleNormal="100" workbookViewId="0">
      <selection activeCell="F28" sqref="F28"/>
    </sheetView>
  </sheetViews>
  <sheetFormatPr defaultColWidth="11.42578125" defaultRowHeight="12.75" x14ac:dyDescent="0.2"/>
  <cols>
    <col min="1" max="1" width="5" style="3" customWidth="1"/>
    <col min="2" max="2" width="40.7109375" style="3" customWidth="1"/>
    <col min="3" max="3" width="5.7109375" style="3" customWidth="1"/>
    <col min="4" max="4" width="4.85546875" style="3" customWidth="1"/>
    <col min="5" max="1020" width="11.42578125" style="3"/>
    <col min="1021" max="1025" width="11.5703125" customWidth="1"/>
  </cols>
  <sheetData>
    <row r="1" spans="1:8" x14ac:dyDescent="0.2">
      <c r="A1" s="13" t="s">
        <v>52</v>
      </c>
      <c r="B1" s="13"/>
      <c r="C1" s="13"/>
      <c r="D1" s="13"/>
      <c r="E1" s="13"/>
      <c r="F1" s="13"/>
    </row>
    <row r="3" spans="1:8" ht="22.5" customHeight="1" x14ac:dyDescent="0.2">
      <c r="A3" s="2" t="s">
        <v>0</v>
      </c>
      <c r="B3" s="2"/>
      <c r="C3" s="2"/>
      <c r="D3" s="2"/>
      <c r="E3" s="2"/>
      <c r="F3" s="2"/>
    </row>
    <row r="4" spans="1:8" ht="12.75" customHeight="1" x14ac:dyDescent="0.2">
      <c r="A4" s="1" t="s">
        <v>1</v>
      </c>
      <c r="B4" s="1"/>
      <c r="C4" s="1"/>
      <c r="D4" s="1"/>
      <c r="E4" s="1"/>
      <c r="F4" s="1"/>
    </row>
    <row r="5" spans="1:8" ht="22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8" ht="12.75" customHeight="1" x14ac:dyDescent="0.2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</row>
    <row r="7" spans="1:8" x14ac:dyDescent="0.2">
      <c r="A7" s="6"/>
      <c r="B7" s="7" t="s">
        <v>14</v>
      </c>
      <c r="C7" s="8"/>
      <c r="D7" s="8"/>
      <c r="E7" s="8"/>
      <c r="F7" s="8"/>
      <c r="H7" s="9"/>
    </row>
    <row r="8" spans="1:8" ht="33.75" x14ac:dyDescent="0.2">
      <c r="A8" s="10" t="s">
        <v>15</v>
      </c>
      <c r="B8" s="11" t="s">
        <v>16</v>
      </c>
      <c r="C8" s="10" t="s">
        <v>17</v>
      </c>
      <c r="D8" s="10">
        <f>30*8</f>
        <v>240</v>
      </c>
      <c r="E8" s="10"/>
      <c r="F8" s="10">
        <f t="shared" ref="F8:F15" si="0">D8*E8</f>
        <v>0</v>
      </c>
    </row>
    <row r="9" spans="1:8" ht="22.5" x14ac:dyDescent="0.2">
      <c r="A9" s="10" t="s">
        <v>18</v>
      </c>
      <c r="B9" s="11" t="s">
        <v>19</v>
      </c>
      <c r="C9" s="10" t="s">
        <v>20</v>
      </c>
      <c r="D9" s="10">
        <f>60*8</f>
        <v>480</v>
      </c>
      <c r="E9" s="10"/>
      <c r="F9" s="10">
        <f t="shared" si="0"/>
        <v>0</v>
      </c>
    </row>
    <row r="10" spans="1:8" ht="22.5" x14ac:dyDescent="0.2">
      <c r="A10" s="10" t="s">
        <v>21</v>
      </c>
      <c r="B10" s="11" t="s">
        <v>22</v>
      </c>
      <c r="C10" s="10" t="s">
        <v>17</v>
      </c>
      <c r="D10" s="10">
        <f>35*8</f>
        <v>280</v>
      </c>
      <c r="E10" s="10"/>
      <c r="F10" s="10">
        <f t="shared" si="0"/>
        <v>0</v>
      </c>
    </row>
    <row r="11" spans="1:8" ht="22.5" x14ac:dyDescent="0.2">
      <c r="A11" s="10" t="s">
        <v>23</v>
      </c>
      <c r="B11" s="11" t="s">
        <v>24</v>
      </c>
      <c r="C11" s="10" t="s">
        <v>25</v>
      </c>
      <c r="D11" s="10">
        <v>16</v>
      </c>
      <c r="E11" s="10"/>
      <c r="F11" s="10">
        <f t="shared" si="0"/>
        <v>0</v>
      </c>
    </row>
    <row r="12" spans="1:8" ht="22.5" x14ac:dyDescent="0.2">
      <c r="A12" s="10" t="s">
        <v>26</v>
      </c>
      <c r="B12" s="11" t="s">
        <v>27</v>
      </c>
      <c r="C12" s="10" t="s">
        <v>28</v>
      </c>
      <c r="D12" s="10">
        <v>8</v>
      </c>
      <c r="E12" s="10"/>
      <c r="F12" s="10">
        <f t="shared" si="0"/>
        <v>0</v>
      </c>
    </row>
    <row r="13" spans="1:8" ht="78.75" x14ac:dyDescent="0.2">
      <c r="A13" s="10" t="s">
        <v>29</v>
      </c>
      <c r="B13" s="11" t="s">
        <v>30</v>
      </c>
      <c r="C13" s="10" t="s">
        <v>31</v>
      </c>
      <c r="D13" s="10">
        <v>8</v>
      </c>
      <c r="E13" s="10"/>
      <c r="F13" s="10">
        <f t="shared" si="0"/>
        <v>0</v>
      </c>
    </row>
    <row r="14" spans="1:8" ht="45" x14ac:dyDescent="0.2">
      <c r="A14" s="10" t="s">
        <v>32</v>
      </c>
      <c r="B14" s="11" t="s">
        <v>33</v>
      </c>
      <c r="C14" s="10" t="s">
        <v>17</v>
      </c>
      <c r="D14" s="10">
        <v>160</v>
      </c>
      <c r="E14" s="10"/>
      <c r="F14" s="10">
        <f t="shared" si="0"/>
        <v>0</v>
      </c>
    </row>
    <row r="15" spans="1:8" ht="22.5" x14ac:dyDescent="0.2">
      <c r="A15" s="10" t="s">
        <v>34</v>
      </c>
      <c r="B15" s="11" t="s">
        <v>35</v>
      </c>
      <c r="C15" s="10" t="s">
        <v>36</v>
      </c>
      <c r="D15" s="10">
        <v>8</v>
      </c>
      <c r="E15" s="10"/>
      <c r="F15" s="10">
        <f t="shared" si="0"/>
        <v>0</v>
      </c>
    </row>
    <row r="16" spans="1:8" ht="22.5" x14ac:dyDescent="0.2">
      <c r="A16" s="6"/>
      <c r="B16" s="12" t="s">
        <v>37</v>
      </c>
      <c r="C16" s="8"/>
      <c r="D16" s="8"/>
      <c r="E16" s="8"/>
      <c r="F16" s="8"/>
    </row>
    <row r="17" spans="1:6" x14ac:dyDescent="0.2">
      <c r="A17" s="10">
        <v>2</v>
      </c>
      <c r="B17" s="11" t="s">
        <v>38</v>
      </c>
      <c r="C17" s="10" t="s">
        <v>31</v>
      </c>
      <c r="D17" s="10">
        <v>8</v>
      </c>
      <c r="E17" s="10"/>
      <c r="F17" s="10">
        <f t="shared" ref="F17:F22" si="1">D17*E17</f>
        <v>0</v>
      </c>
    </row>
    <row r="18" spans="1:6" ht="45" x14ac:dyDescent="0.2">
      <c r="A18" s="10" t="s">
        <v>39</v>
      </c>
      <c r="B18" s="11" t="s">
        <v>40</v>
      </c>
      <c r="C18" s="10" t="s">
        <v>31</v>
      </c>
      <c r="D18" s="10">
        <v>8</v>
      </c>
      <c r="E18" s="10"/>
      <c r="F18" s="10">
        <f t="shared" si="1"/>
        <v>0</v>
      </c>
    </row>
    <row r="19" spans="1:6" ht="90" x14ac:dyDescent="0.2">
      <c r="A19" s="10">
        <v>4</v>
      </c>
      <c r="B19" s="11" t="s">
        <v>41</v>
      </c>
      <c r="C19" s="10" t="s">
        <v>20</v>
      </c>
      <c r="D19" s="10">
        <v>1000</v>
      </c>
      <c r="E19" s="10"/>
      <c r="F19" s="10">
        <f t="shared" si="1"/>
        <v>0</v>
      </c>
    </row>
    <row r="20" spans="1:6" ht="67.5" x14ac:dyDescent="0.2">
      <c r="A20" s="10">
        <v>5</v>
      </c>
      <c r="B20" s="11" t="s">
        <v>42</v>
      </c>
      <c r="C20" s="10" t="s">
        <v>20</v>
      </c>
      <c r="D20" s="10">
        <v>100</v>
      </c>
      <c r="E20" s="10"/>
      <c r="F20" s="10">
        <f t="shared" si="1"/>
        <v>0</v>
      </c>
    </row>
    <row r="21" spans="1:6" ht="33.75" x14ac:dyDescent="0.2">
      <c r="A21" s="10">
        <v>6</v>
      </c>
      <c r="B21" s="11" t="s">
        <v>43</v>
      </c>
      <c r="C21" s="10" t="s">
        <v>20</v>
      </c>
      <c r="D21" s="10">
        <v>500</v>
      </c>
      <c r="E21" s="10"/>
      <c r="F21" s="10">
        <f t="shared" si="1"/>
        <v>0</v>
      </c>
    </row>
    <row r="22" spans="1:6" ht="22.5" x14ac:dyDescent="0.2">
      <c r="A22" s="10">
        <v>7</v>
      </c>
      <c r="B22" s="11" t="s">
        <v>44</v>
      </c>
      <c r="C22" s="10" t="s">
        <v>20</v>
      </c>
      <c r="D22" s="10">
        <v>500</v>
      </c>
      <c r="E22" s="10"/>
      <c r="F22" s="10">
        <f t="shared" si="1"/>
        <v>0</v>
      </c>
    </row>
    <row r="23" spans="1:6" x14ac:dyDescent="0.2">
      <c r="A23" s="6"/>
      <c r="B23" s="12" t="s">
        <v>45</v>
      </c>
      <c r="C23" s="8"/>
      <c r="D23" s="8"/>
      <c r="E23" s="8"/>
      <c r="F23" s="8"/>
    </row>
    <row r="24" spans="1:6" ht="22.5" x14ac:dyDescent="0.2">
      <c r="A24" s="10">
        <v>8</v>
      </c>
      <c r="B24" s="11" t="s">
        <v>46</v>
      </c>
      <c r="C24" s="10" t="s">
        <v>31</v>
      </c>
      <c r="D24" s="10">
        <v>1</v>
      </c>
      <c r="E24" s="10"/>
      <c r="F24" s="10">
        <f>D24*E24</f>
        <v>0</v>
      </c>
    </row>
    <row r="25" spans="1:6" x14ac:dyDescent="0.2">
      <c r="A25" s="6"/>
      <c r="B25" s="12" t="s">
        <v>47</v>
      </c>
      <c r="C25" s="8"/>
      <c r="D25" s="8"/>
      <c r="E25" s="8"/>
      <c r="F25" s="8"/>
    </row>
    <row r="26" spans="1:6" ht="22.5" x14ac:dyDescent="0.2">
      <c r="A26" s="10">
        <v>9</v>
      </c>
      <c r="B26" s="11" t="s">
        <v>48</v>
      </c>
      <c r="C26" s="10" t="s">
        <v>31</v>
      </c>
      <c r="D26" s="10">
        <v>5</v>
      </c>
      <c r="E26" s="10"/>
      <c r="F26" s="10">
        <f>D26*E26</f>
        <v>0</v>
      </c>
    </row>
    <row r="27" spans="1:6" ht="12.75" customHeight="1" x14ac:dyDescent="0.2">
      <c r="E27" s="3" t="s">
        <v>49</v>
      </c>
      <c r="F27" s="3">
        <f>SUM(F7:F26)</f>
        <v>0</v>
      </c>
    </row>
    <row r="28" spans="1:6" ht="12.75" customHeight="1" x14ac:dyDescent="0.25">
      <c r="E28" s="3" t="s">
        <v>50</v>
      </c>
      <c r="F28" s="3">
        <f>F27*1.23</f>
        <v>0</v>
      </c>
    </row>
    <row r="29" spans="1:6" ht="12.75" customHeight="1" x14ac:dyDescent="0.25">
      <c r="E29" s="3" t="s">
        <v>51</v>
      </c>
      <c r="F29" s="3">
        <f>F27+F28</f>
        <v>0</v>
      </c>
    </row>
    <row r="1048576" ht="12.75" customHeight="1" x14ac:dyDescent="0.2"/>
  </sheetData>
  <mergeCells count="3">
    <mergeCell ref="A3:F3"/>
    <mergeCell ref="A4:F4"/>
    <mergeCell ref="A1:F1"/>
  </mergeCells>
  <pageMargins left="0.39374999999999999" right="0.39374999999999999" top="0.39374999999999999" bottom="0.39374999999999999" header="0.51180555555555496" footer="0"/>
  <pageSetup paperSize="9" firstPageNumber="0" orientation="portrait" horizontalDpi="300" verticalDpi="3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</vt:lpstr>
      <vt:lpstr>Przedmiar!Tytuły_wydruku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Skorupska</dc:creator>
  <cp:lastModifiedBy>Izabela Skorupska</cp:lastModifiedBy>
  <cp:revision>4</cp:revision>
  <cp:lastPrinted>2020-09-30T10:08:54Z</cp:lastPrinted>
  <dcterms:created xsi:type="dcterms:W3CDTF">2020-10-09T12:04:19Z</dcterms:created>
  <dcterms:modified xsi:type="dcterms:W3CDTF">2020-10-09T12:04:19Z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</vt:lpwstr>
  </property>
</Properties>
</file>