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eckowska\Desktop\przetargi 2019\72_2019_wyposażenie ZS6 (5 części)\SIWZ\"/>
    </mc:Choice>
  </mc:AlternateContent>
  <bookViews>
    <workbookView xWindow="0" yWindow="0" windowWidth="28800" windowHeight="12435" tabRatio="745"/>
  </bookViews>
  <sheets>
    <sheet name="Sprzęt do badań laboratoryjnych" sheetId="17" r:id="rId1"/>
  </sheets>
  <calcPr calcId="181029"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2" i="17" l="1"/>
  <c r="H31" i="17"/>
  <c r="H28" i="17"/>
  <c r="H27" i="17"/>
  <c r="H26" i="17"/>
  <c r="H25" i="17"/>
  <c r="H24" i="17"/>
  <c r="H23" i="17"/>
  <c r="H22" i="17"/>
  <c r="H21" i="17"/>
  <c r="H20" i="17"/>
  <c r="H19" i="17"/>
  <c r="H18" i="17"/>
  <c r="H17" i="17"/>
  <c r="H16" i="17"/>
  <c r="H15" i="17"/>
  <c r="H14" i="17"/>
  <c r="H13" i="17"/>
  <c r="H12" i="17"/>
  <c r="H11" i="17"/>
  <c r="H10" i="17"/>
  <c r="H9" i="17"/>
  <c r="H8" i="17"/>
  <c r="H7" i="17"/>
  <c r="H6" i="17"/>
  <c r="H33" i="17" s="1"/>
  <c r="H34" i="17" s="1"/>
  <c r="H35" i="17" s="1"/>
</calcChain>
</file>

<file path=xl/sharedStrings.xml><?xml version="1.0" encoding="utf-8"?>
<sst xmlns="http://schemas.openxmlformats.org/spreadsheetml/2006/main" count="93" uniqueCount="61">
  <si>
    <t>szt.</t>
  </si>
  <si>
    <t>LP.</t>
  </si>
  <si>
    <t>Rodzaj pomocy</t>
  </si>
  <si>
    <t>Ilość</t>
  </si>
  <si>
    <t>Wartość netto</t>
  </si>
  <si>
    <t>Jedn. 
miary</t>
  </si>
  <si>
    <t>Cena jednostkowa netto</t>
  </si>
  <si>
    <t>Łącznie wartość netto</t>
  </si>
  <si>
    <t>kpl.</t>
  </si>
  <si>
    <t>Dygestorium chemiczne</t>
  </si>
  <si>
    <t>waga analityczna</t>
  </si>
  <si>
    <t xml:space="preserve"> Obciążenie maksymalne: 110 g
Obciążenie minimalne: 10 mg
Dokładność odczytu: 0,1 mg
Zakres tary: -110 g
Powtarzalność: 0,1 mg
Liniowość: ±0,2 mg
Wymiar szalki: ø 85 mm
Dryft czułości: 1 ppm/°C w temperaturze +15 ° - +35 °C
Temperatura pracy: +10° - +40°C
Zasilanie: 12 ÷ 16 V DC / 250 mA (350 mA dla wag z WiFi)
Kalibracja: wewnętrzna (automatyczna)
Wyświetlacz: graficzny z podświetleniem</t>
  </si>
  <si>
    <t>Standardowe zestawy przyścienne o wymiarach 3050 x 750 x 900/1750 dł. x gł. x wys. wyposażone są w: 1 zlew, bateria zimna ciepła woda, 8 gniazdek elektrycznych 230V IP44, 2 zlewiki, 2 podwieszane podwójne baterie z zimną wodą,
Blat roboczy: płytki ceramiczne.
Przestrzeń pod blatem zbudowana szafkami.
Stelaże wykonane z profili stalowych zamkniętych 50 x 30 mm, malowane proszkowo
Każdy stelaż posiada stopki regulacyjne umożliwiające poziomowanie stołu
Nadstawka oparta na dwóch kolumnach wykonanych z profili stalowych pokrytych techniką proszkową farbami poliestrowymi. Kolumny wykonane w kształcie prostokąta o wymiarach: 220 mm x 120 mm), połączonych ze sobą półką z profili stalowych bez dodatkowego podparcia pomiędzy kolumnami
Pomiędzy kolumnami mostek instalacyjny, wszystkie instalacje podwieszane z mostka w celu efektywniejszego wykorzystania powierzchni roboczej blatów
Sekcja instalacji elektrycznych oddzielona od pozostałych instalacji
Gniazda elektryczne 230 V (klasyfikacja osłon ze stopniem ochrony nie mniejszym niż IP 44), instalacja elektryczna z zabezpieczeniem przeciwporażeniowym
Dwie półki ze szkła bezpiecznego osadzone w ramkach stalowych, brzeg ramek wystający powyżej półek , co ma stanowić zabezpieczenie przed przypadkowym spadnięciem przedmiotów stojących na półkach</t>
  </si>
  <si>
    <t>Standardowe zestawy przyścienne o wymiarach 3050 x 750 x 900/1750 dł. x gł. x wys. wyposażone są w: 1 zlew, bateria zimna ciepła woda, 8 gniazdek elektrycznych 230V IP44, 2 zlewiki, 2 podwieszane podwójne baterie z zimną wodą,
Blat roboczy: płyta HPL
Przestrzeń pod blatem zbudowana szafkami.
Stelaże wykonane z profili stalowych zamkniętych 50 x 30 mm, malowane proszkowo
Każdy stelaż posiada stopki regulacyjne umożliwiające poziomowanie stołu</t>
  </si>
  <si>
    <t>Stół labolatoryjny przyścienny</t>
  </si>
  <si>
    <t>Ręczny twardościomierz cyfrowy</t>
  </si>
  <si>
    <t xml:space="preserve">− skala SHORE "D",
− zakres pomiarów 0-100 HD,
− błąd pomiaru &lt;±1 HD w zakresie 20÷90 HD,
− rozdzielczość 0.2,
− wyświetlane informacje: wartość twardości, średnia twardość z grupy pomiarów, max twardość,
− zintegrowana głowica pomiarowa dla skali SHORE "D",
− praca w zakresie temperatury 0÷25 °C,
− duży jasny wyświetlacz,
− automatyczne wyłączanie,
− wskaźnik poziomu naładowania baterii,
− wymienne baterie. </t>
  </si>
  <si>
    <t>Połyskościomierz</t>
  </si>
  <si>
    <t>− powtarzalność 0,5 jednostki,
− rozdzielczość 0,1 jednostki,
− zasilanie - bateria alkaiczna, 
− wzorzec połysku.</t>
  </si>
  <si>
    <t>Miernik pH</t>
  </si>
  <si>
    <t>− zakres 0-14, rozdzielczość 0,1 pH.</t>
  </si>
  <si>
    <t>Suszarka laboratoryjna</t>
  </si>
  <si>
    <t>Waga laboratoryjna precyzyjna</t>
  </si>
  <si>
    <t>Lepkościomierz Hopplera</t>
  </si>
  <si>
    <t>Mikrometr</t>
  </si>
  <si>
    <t>Dokładność 0.01 mm</t>
  </si>
  <si>
    <t>Czujnik zegarowy</t>
  </si>
  <si>
    <t>Podstawa magnetyczna do czujnika zegarowego</t>
  </si>
  <si>
    <t>Psychrometr</t>
  </si>
  <si>
    <t>Wilgotnościomierz elektryczny stykowy</t>
  </si>
  <si>
    <t xml:space="preserve">Wilgotnościomierz  przeznaczony jest do szybkiego, nieniszczącego (bezinwazyjnego) pomiaru wilgotności drewna. Działa na zasadzie pomiaru stałej dielektrycznej. Badane drewno jest penetrowane przez generowane w wilgotnościomierzu pole elektromagnetyczne. Wyposażony jest w pokrętła umożliwiające nastawienie gęstości i grubości drewna. Pozwala mierzyć wilgotność drewna o grubości od 10 mm do 60 mm i gęstości od 0.3 do 1.1 g/cm w zakresie od 4% do 60% wilgotności. </t>
  </si>
  <si>
    <t>Eksykator</t>
  </si>
  <si>
    <t>Średnica 250 mm</t>
  </si>
  <si>
    <t xml:space="preserve">Kubek forda </t>
  </si>
  <si>
    <t>Krzesło labolatoryjne</t>
  </si>
  <si>
    <t>Stojak do kubka forda</t>
  </si>
  <si>
    <t>Szkło laboratoryjne</t>
  </si>
  <si>
    <t>Bagietka szklana 5 x 300 mm szt.20 ; Cylinder miarowy kl.A : 25 ml -szt 4, 500 ml szt. 4, 1000 ml szt. 4; Kolba Erlenmayera wąska i szeroka szyja 100, 250, 500 ml po 4 szt. : Lejek szklany średnica 100 dł. 150 szt.4 ; Naczynko wagowe niskie wysokość 30, średnica 50 sztuk. 20 ; Pipeta wielomiarowa kl.AS 1,2,5,10,20,50 ml po 2 szt. ; Probówka okrągłodenna szkło średnica: 10, 15 mm po 10 szt. ; Szalka Petriego szt. 20 ; Szczypce do kolb, poj.1000ml - 3 szczęki szt. 1 ; Szczypce do zlewek dł.300mm szt. 1 ; Termometr bagietkowy -10/+200`C dz.1 płyn/ISO szt.4 ; Zlewka niska 10, 50, 150, 400, 800  ml po 4 szt.</t>
  </si>
  <si>
    <t>wysokość regału 1775 mm
głębokość regału 410 mm
szerokość regału 910 mm
ilość półek 4
nośność półki 220 kg
konstrukcja regału w elementach do samodzielnego montażu
szybki montaż nie wymagający narzędzi
elementy stalowe regału cynkowane
półki z płyty wiórowej</t>
  </si>
  <si>
    <t>Pompka wodna metalowa do odsysania cieczy</t>
  </si>
  <si>
    <t>Standardowe wyposażenie komory manipulacyjnej:
Oświetlenie wraz z gniazdem zasilającym 230 volt
Zlew polipropylenowy odporny na substancje chemicznez odpływem
Bateria kpl z podłączeniem
Palnik gazowy z zaworem oraz nabojem ; Kuchenka elektryczna z dwoma palnikami.
Dolna komora wyposażona jest w dwuskrzydłowe drzwi, a w górnym panelu zamontowana jest instalacja 220V
Całość dygestorium chemicznego jest wykonana z płyt laminowanych oraz ceramiki, osadzona jest na solidnym stelażu metalowym malowanym proszkowo zaopatrzonym w stopki regulacyjne co umożliwia wypoziomowanie nawet na nierównym podłożu.
Całość komory manipulacyjnej przeszklona
Częśc górna dygestorium tzn. komora manipulacyjna służy do przeprowadzania doświadczeń przez chemika. Hartowane szyby oraz wyłożona kwasoodpornymi płytkami komora pozwala bezpiecznie przeprowadzać doświadczenia.
Zamontowany wyciąg elektryczny o wydajności 250m³ oraz rura odprowadzająca Ø 150 i długości 3m
pozwala usunąć opary wydostające się podczas eksperymentów.
Wymiary dygestorium:
Wysokość - wersja robocza bez wentylacji 185cm (długość rury montażowej 3m)
Głebokość - 70cm
Głębokość komory manipulacyjnej - 60cm
Szerokość - 120</t>
  </si>
  <si>
    <t>Pracownia badań laboratoryjnych</t>
  </si>
  <si>
    <t>Producent, model</t>
  </si>
  <si>
    <t>Opis (parametry minimalne)</t>
  </si>
  <si>
    <t>Sprzęt do badań laboratoryjnych</t>
  </si>
  <si>
    <t>Siedzisko wykonane jest z trwałego, odpornego na zabrudzenia i ciecz poliuretanu 
Płynnie regulowana wysokość siedziska za pomocą podnośnika pneumatyczengo, 
Pięcioramienna metalowa podstwa jezdna z plastikowymi kółkami</t>
  </si>
  <si>
    <t>Regały półkowe laboratoryjny</t>
  </si>
  <si>
    <t>Sklejarnia i lakiernia</t>
  </si>
  <si>
    <t>podatek Vat  (23%)</t>
  </si>
  <si>
    <t>Łącznie wartość brutto</t>
  </si>
  <si>
    <t>Nr sprawy:  ZP.271.72.2019</t>
  </si>
  <si>
    <t>Formularz cenowy - część 2 zamówienia</t>
  </si>
  <si>
    <t>Załącznik nr 2.2</t>
  </si>
  <si>
    <t>Zakres lepkości  0,5 ÷ 70 000 mPa·s (cP)
 Dokładność  0,5% - 2,0% w zależności od kulki
 Kulki
 Nr 1 i 2: Szkło borokrzemowe
 Nr 3 i 4: Stop żelazo-niklowy
 Nr 5 i 6: Stal
 Średnica kulek  od 11,0 mm do 15,81 mm
 Zakres typowych czasów pomiaru
 30 s do 300 s (**)
 Długość drogi opadania
 100 mm
 Zakres dozw. temp. pracy
 od -5°C do +150°C lub od -20 °C  do + 120 °C
 Objętość rurki
 40 mL lub 45 ml
 Wymiary przyrządu
 180 x 220 x 330 mm</t>
  </si>
  <si>
    <t>Podstawka do czujnika zegarowego 53x40x47 lub  65x50x55</t>
  </si>
  <si>
    <t>Psychrometr do pomiaru wilgotności powietrza podczas procesu suszenia drewna analogowy lub elektroniczny, pomiar wilgotności powietrza na podstawie odczytu temperatury termometru suchego i mokrego</t>
  </si>
  <si>
    <t>− średnica dyszy 4 mm, ze stali nierdzewnej lub aluminiowy</t>
  </si>
  <si>
    <t>− średnica dyszy 10 mm, ze stali nierdzewnej lub aluminiowy</t>
  </si>
  <si>
    <t>Mikrometr elektroniczny, pomiar 0-25 mm</t>
  </si>
  <si>
    <t>Maksymalna temperatura (°C) 250
Pojemność (l) 15
Max. moc układu grzejnego (W) 600  lub 700
Ilość półek (szt.) 2
Szerokość komory roboczej (mm) 320  
Wysokość komory roboczej (mm) 240 lub 230
Głębokość komory roboczej (mm) 180 lub 200
Szerokość zewnętrzna (mm) 440 lub 510
Wysokość zewnętrzna (mm) 520 lub 550
Głębokość zewnętrzna (mm) 350 lub 470</t>
  </si>
  <si>
    <t>− elektroniczna, 
− analityczna z przetwornikiem magnetoelektrycznym, kalibracją wewnętrzną i wyświetlaczem LCD,
− odczyt: 0.01 mg do 1 mg,
− nośność: 81 g - 520 g lub 81 g - 510 g
− minimalna naważka: od 21 mg do 120 mg</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</si>
</sst>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zcionka tekstu podstawowego"/>
      <family val="2"/>
      <charset val="238"/>
    </font>
    <font>
      <b/>
      <sz val="9"/>
      <color theme="1"/>
      <name val="Calibri"/>
      <family val="2"/>
      <charset val="238"/>
    </font>
    <font>
      <sz val="11"/>
      <color theme="1"/>
      <name val="Calibri"/>
      <family val="2"/>
      <charset val="238"/>
    </font>
    <font>
      <sz val="9"/>
      <color theme="1"/>
      <name val="Calibri"/>
      <family val="2"/>
      <charset val="238"/>
    </font>
    <font>
      <sz val="9"/>
      <name val="Calibri"/>
      <family val="2"/>
      <charset val="238"/>
    </font>
    <font>
      <b/>
      <sz val="10"/>
      <color theme="1"/>
      <name val="Calibri"/>
      <family val="2"/>
      <charset val="238"/>
    </font>
    <font>
      <sz val="10"/>
      <name val="Calibri"/>
      <family val="2"/>
      <charset val="238"/>
    </font>
    <font>
      <sz val="10"/>
      <color theme="1"/>
      <name val="Calibri"/>
      <family val="2"/>
      <charset val="238"/>
    </font>
    <font>
      <b/>
      <sz val="10"/>
      <color indexed="8"/>
      <name val="Calibri"/>
      <family val="2"/>
      <charset val="238"/>
    </font>
    <font>
      <sz val="10"/>
      <color indexed="8"/>
      <name val="Calibri"/>
      <family val="2"/>
      <charset val="238"/>
    </font>
    <font>
      <sz val="10"/>
      <color rgb="FF000000"/>
      <name val="Calibri"/>
      <family val="2"/>
      <charset val="238"/>
    </font>
    <font>
      <b/>
      <sz val="11"/>
      <color theme="1"/>
      <name val="Calibri"/>
      <family val="2"/>
      <charset val="238"/>
    </font>
    <font>
      <b/>
      <sz val="9"/>
      <color indexed="8"/>
      <name val="Calibri"/>
      <family val="2"/>
      <charset val="238"/>
    </font>
    <font>
      <sz val="9"/>
      <color theme="1"/>
      <name val="Czcionka tekstu podstawowego"/>
      <family val="2"/>
      <charset val="23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xf numFmtId="0" fontId="0" fillId="0" borderId="0" xfId="0" applyAlignment="1">
      <alignment horizontal="center"/>
    </xf>
    <xf numFmtId="0" fontId="1" fillId="0" borderId="0" xfId="0" applyFont="1"/>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6"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4" fontId="6" fillId="2" borderId="1" xfId="0" applyNumberFormat="1" applyFont="1" applyFill="1" applyBorder="1" applyAlignment="1">
      <alignment horizontal="center" vertical="center"/>
    </xf>
    <xf numFmtId="0" fontId="5" fillId="0" borderId="0" xfId="0" applyFont="1" applyAlignment="1"/>
    <xf numFmtId="0" fontId="5" fillId="0" borderId="0" xfId="0" applyFont="1"/>
    <xf numFmtId="0" fontId="8"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 fontId="9" fillId="2" borderId="1"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6"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left" vertical="center" wrapText="1"/>
    </xf>
    <xf numFmtId="0" fontId="6" fillId="0" borderId="1" xfId="0" applyFont="1" applyBorder="1" applyAlignment="1">
      <alignment horizontal="center" vertical="center" wrapText="1"/>
    </xf>
    <xf numFmtId="4" fontId="6"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0" xfId="0" applyFont="1" applyBorder="1" applyAlignment="1">
      <alignment horizontal="center"/>
    </xf>
    <xf numFmtId="0" fontId="7" fillId="0" borderId="0" xfId="0" applyFont="1" applyAlignment="1">
      <alignment wrapText="1"/>
    </xf>
    <xf numFmtId="0" fontId="10" fillId="0" borderId="0" xfId="0" applyFont="1" applyBorder="1" applyAlignment="1"/>
    <xf numFmtId="4" fontId="10" fillId="0" borderId="3" xfId="0" applyNumberFormat="1" applyFont="1" applyBorder="1" applyAlignment="1">
      <alignment horizontal="center" vertical="center"/>
    </xf>
    <xf numFmtId="0" fontId="7" fillId="0" borderId="0" xfId="0" applyFont="1" applyAlignment="1">
      <alignment horizontal="center"/>
    </xf>
    <xf numFmtId="0" fontId="7" fillId="0" borderId="0" xfId="0" applyFont="1"/>
    <xf numFmtId="4" fontId="10" fillId="0" borderId="1" xfId="0" applyNumberFormat="1" applyFont="1" applyBorder="1" applyAlignment="1">
      <alignment horizontal="center" vertical="center"/>
    </xf>
    <xf numFmtId="0" fontId="12" fillId="4" borderId="1" xfId="0" applyFont="1" applyFill="1" applyBorder="1" applyAlignment="1">
      <alignment horizontal="center" vertical="center" wrapText="1"/>
    </xf>
    <xf numFmtId="0" fontId="3" fillId="0" borderId="0" xfId="0" applyFont="1" applyAlignment="1">
      <alignment vertical="center"/>
    </xf>
    <xf numFmtId="0" fontId="13" fillId="0" borderId="0" xfId="0" applyFont="1" applyAlignment="1">
      <alignmen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6" xfId="0" applyFont="1" applyBorder="1" applyAlignment="1">
      <alignment horizontal="right" vertical="center" wrapText="1"/>
    </xf>
    <xf numFmtId="0" fontId="10" fillId="0" borderId="7" xfId="0" applyFont="1" applyBorder="1" applyAlignment="1">
      <alignment horizontal="right" vertical="center" wrapText="1"/>
    </xf>
    <xf numFmtId="0" fontId="5" fillId="0" borderId="0" xfId="0" applyFont="1" applyAlignment="1">
      <alignment horizontal="right"/>
    </xf>
    <xf numFmtId="0" fontId="11" fillId="2"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0" fillId="0" borderId="3" xfId="0" applyFont="1" applyBorder="1" applyAlignment="1">
      <alignment horizontal="right" vertical="center"/>
    </xf>
    <xf numFmtId="0" fontId="5" fillId="5" borderId="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2" fillId="0" borderId="0" xfId="0" applyFont="1" applyAlignment="1">
      <alignment horizontal="center"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workbookViewId="0">
      <selection activeCell="L15" sqref="L15"/>
    </sheetView>
  </sheetViews>
  <sheetFormatPr defaultColWidth="9" defaultRowHeight="14.25"/>
  <cols>
    <col min="1" max="1" width="6.375" style="3" customWidth="1"/>
    <col min="2" max="2" width="15" style="1" customWidth="1"/>
    <col min="3" max="3" width="48.5" style="47" customWidth="1"/>
    <col min="4" max="4" width="9" style="2"/>
    <col min="5" max="5" width="11.25" style="2" customWidth="1"/>
    <col min="6" max="6" width="9.125" style="2" bestFit="1" customWidth="1"/>
    <col min="7" max="7" width="16.375" style="2" customWidth="1"/>
    <col min="8" max="8" width="12.875" style="2" bestFit="1" customWidth="1"/>
    <col min="9" max="16384" width="9" style="2"/>
  </cols>
  <sheetData>
    <row r="1" spans="1:8">
      <c r="A1" s="16" t="s">
        <v>50</v>
      </c>
      <c r="B1" s="16"/>
      <c r="C1" s="4"/>
      <c r="D1" s="17"/>
      <c r="E1" s="17"/>
      <c r="F1" s="17"/>
      <c r="G1" s="52" t="s">
        <v>52</v>
      </c>
      <c r="H1" s="52"/>
    </row>
    <row r="2" spans="1:8" ht="15.75" customHeight="1">
      <c r="A2" s="62" t="s">
        <v>51</v>
      </c>
      <c r="B2" s="62"/>
      <c r="C2" s="62"/>
      <c r="D2" s="62"/>
      <c r="E2" s="62"/>
      <c r="F2" s="62"/>
      <c r="G2" s="62"/>
      <c r="H2" s="62"/>
    </row>
    <row r="3" spans="1:8" ht="14.25" customHeight="1">
      <c r="A3" s="53" t="s">
        <v>44</v>
      </c>
      <c r="B3" s="53"/>
      <c r="C3" s="53"/>
      <c r="D3" s="53"/>
      <c r="E3" s="53"/>
      <c r="F3" s="53"/>
      <c r="G3" s="53"/>
      <c r="H3" s="53"/>
    </row>
    <row r="4" spans="1:8" ht="25.5">
      <c r="A4" s="18" t="s">
        <v>1</v>
      </c>
      <c r="B4" s="18" t="s">
        <v>2</v>
      </c>
      <c r="C4" s="45" t="s">
        <v>43</v>
      </c>
      <c r="D4" s="18" t="s">
        <v>5</v>
      </c>
      <c r="E4" s="18" t="s">
        <v>42</v>
      </c>
      <c r="F4" s="18" t="s">
        <v>3</v>
      </c>
      <c r="G4" s="18" t="s">
        <v>6</v>
      </c>
      <c r="H4" s="18" t="s">
        <v>4</v>
      </c>
    </row>
    <row r="5" spans="1:8">
      <c r="A5" s="59" t="s">
        <v>41</v>
      </c>
      <c r="B5" s="59"/>
      <c r="C5" s="59"/>
      <c r="D5" s="59"/>
      <c r="E5" s="59"/>
      <c r="F5" s="59"/>
      <c r="G5" s="59"/>
      <c r="H5" s="59"/>
    </row>
    <row r="6" spans="1:8" ht="144">
      <c r="A6" s="19">
        <v>1</v>
      </c>
      <c r="B6" s="20" t="s">
        <v>10</v>
      </c>
      <c r="C6" s="5" t="s">
        <v>11</v>
      </c>
      <c r="D6" s="21" t="s">
        <v>0</v>
      </c>
      <c r="E6" s="21"/>
      <c r="F6" s="21">
        <v>1</v>
      </c>
      <c r="G6" s="22"/>
      <c r="H6" s="23">
        <f t="shared" ref="H6:H14" si="0">F6*G6</f>
        <v>0</v>
      </c>
    </row>
    <row r="7" spans="1:8" ht="144">
      <c r="A7" s="19">
        <v>2</v>
      </c>
      <c r="B7" s="20" t="s">
        <v>15</v>
      </c>
      <c r="C7" s="5" t="s">
        <v>16</v>
      </c>
      <c r="D7" s="21" t="s">
        <v>0</v>
      </c>
      <c r="E7" s="21"/>
      <c r="F7" s="21">
        <v>1</v>
      </c>
      <c r="G7" s="22"/>
      <c r="H7" s="23">
        <f t="shared" si="0"/>
        <v>0</v>
      </c>
    </row>
    <row r="8" spans="1:8" ht="48">
      <c r="A8" s="19">
        <v>3</v>
      </c>
      <c r="B8" s="20" t="s">
        <v>17</v>
      </c>
      <c r="C8" s="5" t="s">
        <v>18</v>
      </c>
      <c r="D8" s="21" t="s">
        <v>0</v>
      </c>
      <c r="E8" s="21"/>
      <c r="F8" s="21">
        <v>1</v>
      </c>
      <c r="G8" s="22"/>
      <c r="H8" s="23">
        <f t="shared" si="0"/>
        <v>0</v>
      </c>
    </row>
    <row r="9" spans="1:8">
      <c r="A9" s="19">
        <v>4</v>
      </c>
      <c r="B9" s="20" t="s">
        <v>19</v>
      </c>
      <c r="C9" s="5" t="s">
        <v>20</v>
      </c>
      <c r="D9" s="21" t="s">
        <v>0</v>
      </c>
      <c r="E9" s="21"/>
      <c r="F9" s="21">
        <v>1</v>
      </c>
      <c r="G9" s="22"/>
      <c r="H9" s="23">
        <f t="shared" si="0"/>
        <v>0</v>
      </c>
    </row>
    <row r="10" spans="1:8" ht="120">
      <c r="A10" s="24">
        <v>5</v>
      </c>
      <c r="B10" s="25" t="s">
        <v>21</v>
      </c>
      <c r="C10" s="6" t="s">
        <v>59</v>
      </c>
      <c r="D10" s="14" t="s">
        <v>0</v>
      </c>
      <c r="E10" s="14"/>
      <c r="F10" s="14">
        <v>2</v>
      </c>
      <c r="G10" s="15"/>
      <c r="H10" s="26">
        <f t="shared" si="0"/>
        <v>0</v>
      </c>
    </row>
    <row r="11" spans="1:8" ht="310.5" customHeight="1">
      <c r="A11" s="27">
        <v>6</v>
      </c>
      <c r="B11" s="28" t="s">
        <v>14</v>
      </c>
      <c r="C11" s="7" t="s">
        <v>12</v>
      </c>
      <c r="D11" s="14" t="s">
        <v>0</v>
      </c>
      <c r="E11" s="14"/>
      <c r="F11" s="14">
        <v>1</v>
      </c>
      <c r="G11" s="29"/>
      <c r="H11" s="26">
        <f t="shared" si="0"/>
        <v>0</v>
      </c>
    </row>
    <row r="12" spans="1:8" ht="120">
      <c r="A12" s="30">
        <v>7</v>
      </c>
      <c r="B12" s="28" t="s">
        <v>14</v>
      </c>
      <c r="C12" s="7" t="s">
        <v>13</v>
      </c>
      <c r="D12" s="14" t="s">
        <v>0</v>
      </c>
      <c r="E12" s="14"/>
      <c r="F12" s="14">
        <v>3</v>
      </c>
      <c r="G12" s="29"/>
      <c r="H12" s="26">
        <f t="shared" si="0"/>
        <v>0</v>
      </c>
    </row>
    <row r="13" spans="1:8" ht="60">
      <c r="A13" s="31">
        <v>8</v>
      </c>
      <c r="B13" s="32" t="s">
        <v>34</v>
      </c>
      <c r="C13" s="8" t="s">
        <v>45</v>
      </c>
      <c r="D13" s="33" t="s">
        <v>0</v>
      </c>
      <c r="E13" s="33"/>
      <c r="F13" s="33">
        <v>10</v>
      </c>
      <c r="G13" s="34"/>
      <c r="H13" s="26">
        <f t="shared" si="0"/>
        <v>0</v>
      </c>
    </row>
    <row r="14" spans="1:8" ht="72">
      <c r="A14" s="24">
        <v>9</v>
      </c>
      <c r="B14" s="32" t="s">
        <v>22</v>
      </c>
      <c r="C14" s="8" t="s">
        <v>60</v>
      </c>
      <c r="D14" s="33" t="s">
        <v>0</v>
      </c>
      <c r="E14" s="33"/>
      <c r="F14" s="33">
        <v>2</v>
      </c>
      <c r="G14" s="34"/>
      <c r="H14" s="26">
        <f t="shared" si="0"/>
        <v>0</v>
      </c>
    </row>
    <row r="15" spans="1:8" ht="319.5" customHeight="1">
      <c r="A15" s="24">
        <v>10</v>
      </c>
      <c r="B15" s="28" t="s">
        <v>9</v>
      </c>
      <c r="C15" s="9" t="s">
        <v>40</v>
      </c>
      <c r="D15" s="14" t="s">
        <v>0</v>
      </c>
      <c r="E15" s="14"/>
      <c r="F15" s="14">
        <v>1</v>
      </c>
      <c r="G15" s="15"/>
      <c r="H15" s="26">
        <f>F15*G15</f>
        <v>0</v>
      </c>
    </row>
    <row r="16" spans="1:8" ht="214.9" customHeight="1">
      <c r="A16" s="35">
        <v>11</v>
      </c>
      <c r="B16" s="25" t="s">
        <v>23</v>
      </c>
      <c r="C16" s="10" t="s">
        <v>53</v>
      </c>
      <c r="D16" s="33" t="s">
        <v>0</v>
      </c>
      <c r="E16" s="33"/>
      <c r="F16" s="33">
        <v>1</v>
      </c>
      <c r="G16" s="36"/>
      <c r="H16" s="26">
        <f>F16*G16</f>
        <v>0</v>
      </c>
    </row>
    <row r="17" spans="1:8">
      <c r="A17" s="24">
        <v>12</v>
      </c>
      <c r="B17" s="37" t="s">
        <v>24</v>
      </c>
      <c r="C17" s="11" t="s">
        <v>58</v>
      </c>
      <c r="D17" s="33" t="s">
        <v>0</v>
      </c>
      <c r="E17" s="33"/>
      <c r="F17" s="33">
        <v>4</v>
      </c>
      <c r="G17" s="36"/>
      <c r="H17" s="26">
        <f>F17*G17</f>
        <v>0</v>
      </c>
    </row>
    <row r="18" spans="1:8">
      <c r="A18" s="35">
        <v>13</v>
      </c>
      <c r="B18" s="37" t="s">
        <v>26</v>
      </c>
      <c r="C18" s="11" t="s">
        <v>25</v>
      </c>
      <c r="D18" s="33" t="s">
        <v>0</v>
      </c>
      <c r="E18" s="33"/>
      <c r="F18" s="33">
        <v>1</v>
      </c>
      <c r="G18" s="36"/>
      <c r="H18" s="26">
        <f t="shared" ref="H18:H28" si="1">F18*G18</f>
        <v>0</v>
      </c>
    </row>
    <row r="19" spans="1:8" ht="51">
      <c r="A19" s="24">
        <v>14</v>
      </c>
      <c r="B19" s="37" t="s">
        <v>27</v>
      </c>
      <c r="C19" s="11" t="s">
        <v>54</v>
      </c>
      <c r="D19" s="33" t="s">
        <v>0</v>
      </c>
      <c r="E19" s="33"/>
      <c r="F19" s="33">
        <v>1</v>
      </c>
      <c r="G19" s="36"/>
      <c r="H19" s="26">
        <f t="shared" si="1"/>
        <v>0</v>
      </c>
    </row>
    <row r="20" spans="1:8" ht="48">
      <c r="A20" s="35">
        <v>15</v>
      </c>
      <c r="B20" s="37" t="s">
        <v>28</v>
      </c>
      <c r="C20" s="11" t="s">
        <v>55</v>
      </c>
      <c r="D20" s="33" t="s">
        <v>0</v>
      </c>
      <c r="E20" s="33"/>
      <c r="F20" s="33">
        <v>3</v>
      </c>
      <c r="G20" s="36"/>
      <c r="H20" s="26">
        <f t="shared" si="1"/>
        <v>0</v>
      </c>
    </row>
    <row r="21" spans="1:8" ht="96">
      <c r="A21" s="24">
        <v>16</v>
      </c>
      <c r="B21" s="37" t="s">
        <v>29</v>
      </c>
      <c r="C21" s="11" t="s">
        <v>30</v>
      </c>
      <c r="D21" s="33" t="s">
        <v>0</v>
      </c>
      <c r="E21" s="33"/>
      <c r="F21" s="33">
        <v>3</v>
      </c>
      <c r="G21" s="36"/>
      <c r="H21" s="26">
        <f t="shared" si="1"/>
        <v>0</v>
      </c>
    </row>
    <row r="22" spans="1:8">
      <c r="A22" s="35">
        <v>17</v>
      </c>
      <c r="B22" s="37" t="s">
        <v>31</v>
      </c>
      <c r="C22" s="11" t="s">
        <v>32</v>
      </c>
      <c r="D22" s="33" t="s">
        <v>0</v>
      </c>
      <c r="E22" s="33"/>
      <c r="F22" s="33">
        <v>2</v>
      </c>
      <c r="G22" s="36"/>
      <c r="H22" s="26">
        <f t="shared" si="1"/>
        <v>0</v>
      </c>
    </row>
    <row r="23" spans="1:8">
      <c r="A23" s="24">
        <v>18</v>
      </c>
      <c r="B23" s="37" t="s">
        <v>33</v>
      </c>
      <c r="C23" s="11" t="s">
        <v>56</v>
      </c>
      <c r="D23" s="33" t="s">
        <v>0</v>
      </c>
      <c r="E23" s="33"/>
      <c r="F23" s="33">
        <v>2</v>
      </c>
      <c r="G23" s="36"/>
      <c r="H23" s="26">
        <f t="shared" si="1"/>
        <v>0</v>
      </c>
    </row>
    <row r="24" spans="1:8" ht="25.5">
      <c r="A24" s="35">
        <v>19</v>
      </c>
      <c r="B24" s="37" t="s">
        <v>35</v>
      </c>
      <c r="C24" s="11"/>
      <c r="D24" s="33" t="s">
        <v>0</v>
      </c>
      <c r="E24" s="33"/>
      <c r="F24" s="33">
        <v>2</v>
      </c>
      <c r="G24" s="36"/>
      <c r="H24" s="26">
        <f t="shared" si="1"/>
        <v>0</v>
      </c>
    </row>
    <row r="25" spans="1:8">
      <c r="A25" s="24">
        <v>20</v>
      </c>
      <c r="B25" s="37" t="s">
        <v>33</v>
      </c>
      <c r="C25" s="11" t="s">
        <v>57</v>
      </c>
      <c r="D25" s="33" t="s">
        <v>0</v>
      </c>
      <c r="E25" s="33"/>
      <c r="F25" s="33">
        <v>2</v>
      </c>
      <c r="G25" s="36"/>
      <c r="H25" s="26">
        <f t="shared" si="1"/>
        <v>0</v>
      </c>
    </row>
    <row r="26" spans="1:8" ht="28.5" customHeight="1">
      <c r="A26" s="54">
        <v>21</v>
      </c>
      <c r="B26" s="56" t="s">
        <v>36</v>
      </c>
      <c r="C26" s="11" t="s">
        <v>39</v>
      </c>
      <c r="D26" s="33" t="s">
        <v>0</v>
      </c>
      <c r="E26" s="33"/>
      <c r="F26" s="33">
        <v>2</v>
      </c>
      <c r="G26" s="36"/>
      <c r="H26" s="26">
        <f t="shared" si="1"/>
        <v>0</v>
      </c>
    </row>
    <row r="27" spans="1:8" ht="108">
      <c r="A27" s="55"/>
      <c r="B27" s="57"/>
      <c r="C27" s="11" t="s">
        <v>37</v>
      </c>
      <c r="D27" s="33" t="s">
        <v>8</v>
      </c>
      <c r="E27" s="33"/>
      <c r="F27" s="33">
        <v>1</v>
      </c>
      <c r="G27" s="36"/>
      <c r="H27" s="26">
        <f t="shared" si="1"/>
        <v>0</v>
      </c>
    </row>
    <row r="28" spans="1:8" ht="108">
      <c r="A28" s="24">
        <v>23</v>
      </c>
      <c r="B28" s="37" t="s">
        <v>46</v>
      </c>
      <c r="C28" s="11" t="s">
        <v>38</v>
      </c>
      <c r="D28" s="33" t="s">
        <v>0</v>
      </c>
      <c r="E28" s="33"/>
      <c r="F28" s="33">
        <v>8</v>
      </c>
      <c r="G28" s="36"/>
      <c r="H28" s="26">
        <f t="shared" si="1"/>
        <v>0</v>
      </c>
    </row>
    <row r="29" spans="1:8">
      <c r="A29" s="60" t="s">
        <v>47</v>
      </c>
      <c r="B29" s="61"/>
      <c r="C29" s="61"/>
      <c r="D29" s="61"/>
      <c r="E29" s="61"/>
      <c r="F29" s="61"/>
      <c r="G29" s="61"/>
      <c r="H29" s="61"/>
    </row>
    <row r="30" spans="1:8" ht="144">
      <c r="A30" s="24">
        <v>24</v>
      </c>
      <c r="B30" s="12" t="s">
        <v>10</v>
      </c>
      <c r="C30" s="13" t="s">
        <v>11</v>
      </c>
      <c r="D30" s="14" t="s">
        <v>0</v>
      </c>
      <c r="E30" s="14"/>
      <c r="F30" s="14">
        <v>1</v>
      </c>
      <c r="G30" s="15"/>
      <c r="H30" s="15">
        <v>0</v>
      </c>
    </row>
    <row r="31" spans="1:8">
      <c r="A31" s="24">
        <v>25</v>
      </c>
      <c r="B31" s="12" t="s">
        <v>33</v>
      </c>
      <c r="C31" s="7" t="s">
        <v>57</v>
      </c>
      <c r="D31" s="14" t="s">
        <v>0</v>
      </c>
      <c r="E31" s="14"/>
      <c r="F31" s="14">
        <v>1</v>
      </c>
      <c r="G31" s="15"/>
      <c r="H31" s="15">
        <f t="shared" ref="H31:H32" si="2">F31*G31</f>
        <v>0</v>
      </c>
    </row>
    <row r="32" spans="1:8">
      <c r="A32" s="24">
        <v>26</v>
      </c>
      <c r="B32" s="12" t="s">
        <v>33</v>
      </c>
      <c r="C32" s="7" t="s">
        <v>56</v>
      </c>
      <c r="D32" s="14" t="s">
        <v>0</v>
      </c>
      <c r="E32" s="14"/>
      <c r="F32" s="14">
        <v>1</v>
      </c>
      <c r="G32" s="15"/>
      <c r="H32" s="15">
        <f t="shared" si="2"/>
        <v>0</v>
      </c>
    </row>
    <row r="33" spans="1:8">
      <c r="A33" s="38"/>
      <c r="B33" s="39"/>
      <c r="C33" s="46"/>
      <c r="D33" s="40"/>
      <c r="E33" s="40"/>
      <c r="F33" s="58" t="s">
        <v>7</v>
      </c>
      <c r="G33" s="58"/>
      <c r="H33" s="41">
        <f>SUM(H6:H32)</f>
        <v>0</v>
      </c>
    </row>
    <row r="34" spans="1:8">
      <c r="A34" s="42"/>
      <c r="B34" s="39"/>
      <c r="C34" s="46"/>
      <c r="D34" s="43"/>
      <c r="E34" s="43"/>
      <c r="F34" s="48" t="s">
        <v>48</v>
      </c>
      <c r="G34" s="49"/>
      <c r="H34" s="44">
        <f>H33*0.23</f>
        <v>0</v>
      </c>
    </row>
    <row r="35" spans="1:8">
      <c r="A35" s="42"/>
      <c r="B35" s="39"/>
      <c r="C35" s="46"/>
      <c r="D35" s="43"/>
      <c r="E35" s="43"/>
      <c r="F35" s="50" t="s">
        <v>49</v>
      </c>
      <c r="G35" s="51"/>
      <c r="H35" s="44">
        <f>H33+H34</f>
        <v>0</v>
      </c>
    </row>
  </sheetData>
  <mergeCells count="10">
    <mergeCell ref="F34:G34"/>
    <mergeCell ref="F35:G35"/>
    <mergeCell ref="G1:H1"/>
    <mergeCell ref="A3:H3"/>
    <mergeCell ref="A26:A27"/>
    <mergeCell ref="B26:B27"/>
    <mergeCell ref="F33:G33"/>
    <mergeCell ref="A5:H5"/>
    <mergeCell ref="A29:H29"/>
    <mergeCell ref="A2:H2"/>
  </mergeCells>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Sprzęt do badań laboratoryjnych</vt:lpstr>
    </vt:vector>
  </TitlesOfParts>
  <Company>Urząd Miejski w Suwałkach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eszczesna</dc:creator>
  <cp:lastModifiedBy>Anna Ceckowska</cp:lastModifiedBy>
  <cp:lastPrinted>2018-12-18T07:46:26Z</cp:lastPrinted>
  <dcterms:created xsi:type="dcterms:W3CDTF">2013-10-16T14:17:11Z</dcterms:created>
  <dcterms:modified xsi:type="dcterms:W3CDTF">2019-09-30T10:02:29Z</dcterms:modified>
</cp:coreProperties>
</file>