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45" windowWidth="18240" windowHeight="11835"/>
  </bookViews>
  <sheets>
    <sheet name="Arkusz1" sheetId="1" r:id="rId1"/>
  </sheets>
  <calcPr calcId="145621"/>
</workbook>
</file>

<file path=xl/calcChain.xml><?xml version="1.0" encoding="utf-8"?>
<calcChain xmlns="http://schemas.openxmlformats.org/spreadsheetml/2006/main">
  <c r="I125" i="1" l="1"/>
  <c r="I120" i="1"/>
  <c r="I114" i="1" l="1"/>
  <c r="I14" i="1" l="1"/>
  <c r="I7" i="1"/>
  <c r="I113" i="1" l="1"/>
  <c r="I109" i="1"/>
  <c r="I108" i="1"/>
  <c r="I99" i="1"/>
  <c r="I93" i="1"/>
  <c r="I81" i="1"/>
  <c r="I53" i="1" l="1"/>
  <c r="I41" i="1"/>
  <c r="I34" i="1" l="1"/>
  <c r="I21" i="1"/>
  <c r="I133" i="1" s="1"/>
  <c r="I134" i="1" l="1"/>
  <c r="I135" i="1" s="1"/>
</calcChain>
</file>

<file path=xl/sharedStrings.xml><?xml version="1.0" encoding="utf-8"?>
<sst xmlns="http://schemas.openxmlformats.org/spreadsheetml/2006/main" count="261" uniqueCount="203">
  <si>
    <t xml:space="preserve">FORMULARZ CENOWY </t>
  </si>
  <si>
    <t>Lp.</t>
  </si>
  <si>
    <t>Przedmiot zamówienia</t>
  </si>
  <si>
    <t>Charakterystyka przedmiotu (parametry sprzętu wymagane przez Zamawiającego)</t>
  </si>
  <si>
    <r>
      <t xml:space="preserve">Parametry sprzętu oferowanego przez Dostawcę </t>
    </r>
    <r>
      <rPr>
        <b/>
        <sz val="10"/>
        <color indexed="8"/>
        <rFont val="Arial"/>
        <family val="2"/>
        <charset val="238"/>
      </rPr>
      <t>(należy wypełnić jeżeli różne od wymaganych)</t>
    </r>
  </si>
  <si>
    <t>Producent model (należy wypełnić)</t>
  </si>
  <si>
    <t>Ilość</t>
  </si>
  <si>
    <t>Cena jedn.</t>
  </si>
  <si>
    <t>Wartość netto</t>
  </si>
  <si>
    <t>Dysk SSD</t>
  </si>
  <si>
    <t>min. 240 GB</t>
  </si>
  <si>
    <t>Gwarancja</t>
  </si>
  <si>
    <t>Uwagi</t>
  </si>
  <si>
    <t>Część II</t>
  </si>
  <si>
    <t>Rodzaj opakowania</t>
  </si>
  <si>
    <t xml:space="preserve">cake </t>
  </si>
  <si>
    <t xml:space="preserve">Ilość w opakowaniu </t>
  </si>
  <si>
    <t>Pojemność</t>
  </si>
  <si>
    <t xml:space="preserve">Typ nośnika </t>
  </si>
  <si>
    <t>2 lata</t>
  </si>
  <si>
    <t xml:space="preserve">Deklarowany okres przechowywania danych </t>
  </si>
  <si>
    <t>ponad 99 lat</t>
  </si>
  <si>
    <t>maks. prędkość nagrywania</t>
  </si>
  <si>
    <t xml:space="preserve">Rozmiar płyty </t>
  </si>
  <si>
    <t>120 mm </t>
  </si>
  <si>
    <t>Płyty BD-R</t>
  </si>
  <si>
    <t xml:space="preserve">25 szt. </t>
  </si>
  <si>
    <t>25 GB</t>
  </si>
  <si>
    <t xml:space="preserve">BD-R </t>
  </si>
  <si>
    <t xml:space="preserve">6 x </t>
  </si>
  <si>
    <t>Rozmiar dysku</t>
  </si>
  <si>
    <t>2,5"</t>
  </si>
  <si>
    <t>Typ</t>
  </si>
  <si>
    <t>SSD</t>
  </si>
  <si>
    <t>Interfejs</t>
  </si>
  <si>
    <t>SATA III 6Gb/s</t>
  </si>
  <si>
    <t>MTBF</t>
  </si>
  <si>
    <t>min 1M godz.</t>
  </si>
  <si>
    <t>Zapis / odczyt</t>
  </si>
  <si>
    <t>min. 530/550 MB/s</t>
  </si>
  <si>
    <t>Dysk SSD do serwera</t>
  </si>
  <si>
    <t>SATA</t>
  </si>
  <si>
    <t>2.5"</t>
  </si>
  <si>
    <t>480 GB</t>
  </si>
  <si>
    <t xml:space="preserve">Przepustowość </t>
  </si>
  <si>
    <t>6 Gb/s</t>
  </si>
  <si>
    <t>Maks. prędkość odczytu</t>
  </si>
  <si>
    <t>Maks. prędkość zapisu</t>
  </si>
  <si>
    <t>2000000 h</t>
  </si>
  <si>
    <t xml:space="preserve">Szyfrowanie </t>
  </si>
  <si>
    <t>AES-256</t>
  </si>
  <si>
    <t xml:space="preserve">Gwarancja </t>
  </si>
  <si>
    <t>Kompatybilność z Serwerem NTT Tytan 2208S80 Advanced
Dysk musi być zaklasyfikowany prze producenta jako dysk do serwerów.</t>
  </si>
  <si>
    <t>USB 3.0</t>
  </si>
  <si>
    <t>M2</t>
  </si>
  <si>
    <t>Interfejs dysku</t>
  </si>
  <si>
    <t>Typ dysku</t>
  </si>
  <si>
    <t>Aluminium</t>
  </si>
  <si>
    <t>Materiał wykonania kieszeni</t>
  </si>
  <si>
    <t>Stacja/kieszeń  do dysków m2</t>
  </si>
  <si>
    <t>Dioda</t>
  </si>
  <si>
    <t>Sygnalizacjia pracy</t>
  </si>
  <si>
    <t>Interfejs stacji/kieszeni</t>
  </si>
  <si>
    <t>SSD M2</t>
  </si>
  <si>
    <t>Kieszeń na dysk/ obudawa zewnętrzna</t>
  </si>
  <si>
    <t>Obsługa modułów M.2 typu:</t>
  </si>
  <si>
    <t>2280 (80 mm), 2260 (60 mm), 2242 (42 mm) i 2230 (30 mm)</t>
  </si>
  <si>
    <t>adapter/kieszeń m2 sata</t>
  </si>
  <si>
    <t>Kieszeń na dysk/ adapter</t>
  </si>
  <si>
    <t>Interfejs adaptera/kieszeni</t>
  </si>
  <si>
    <t>Rozmiar adaptera/kieszeni</t>
  </si>
  <si>
    <t>Klasyfikacja wytrzymałości (zapisy w okresie istnienia) w PBW</t>
  </si>
  <si>
    <t>3.0 PBW</t>
  </si>
  <si>
    <t>510 MB/s</t>
  </si>
  <si>
    <t>560 MB/s</t>
  </si>
  <si>
    <t>Odczyt losowy (zakres 100%)</t>
  </si>
  <si>
    <t>Zapis losowy (zakres 100%)</t>
  </si>
  <si>
    <t>96000 IOPS</t>
  </si>
  <si>
    <t>44500 IOPS</t>
  </si>
  <si>
    <t>Min. 36 miesięcy</t>
  </si>
  <si>
    <t>Laptop typ 1</t>
  </si>
  <si>
    <t>Procesor</t>
  </si>
  <si>
    <t>Pamięć RAM</t>
  </si>
  <si>
    <t>min. 8 GB DDR4 z możliwością rozbudowy</t>
  </si>
  <si>
    <t>Przekątna ekranu [cal]</t>
  </si>
  <si>
    <t>Powłoka matrycy</t>
  </si>
  <si>
    <t>Matowa</t>
  </si>
  <si>
    <t>Rozdzielczość</t>
  </si>
  <si>
    <t>1920 x 1080 (Full HD)</t>
  </si>
  <si>
    <t>Łączność</t>
  </si>
  <si>
    <t>Karta sieciowa 10/100/1000 Mb/s, Bluetooth, WiFi 802.11 a/b/g/n</t>
  </si>
  <si>
    <t>Klawiatura</t>
  </si>
  <si>
    <t>System operacyjny</t>
  </si>
  <si>
    <t>Napęd Optyczny</t>
  </si>
  <si>
    <t>Napęd DVD±R/RW z oprogramowaniem do nagrywania. Dopuszczona jest zewnętrzna nagrywarka na usb</t>
  </si>
  <si>
    <t>Złącza:</t>
  </si>
  <si>
    <t>Wyjście HDMI, Wyjście słuchawkowe/wejście mikrofonowe, Liczba portów USB: min. 3 (w tym USB 3.0 - min. 2 szt.), Czytnik kart pamięci</t>
  </si>
  <si>
    <t>15-16 "</t>
  </si>
  <si>
    <t xml:space="preserve">Pełnowymiarowa klawiatura z częścią numeryczną </t>
  </si>
  <si>
    <t>Min. 36 miesiące on-site (Wyjęcie dysku z komputera nie może być powodem utraty gwarancji)</t>
  </si>
  <si>
    <t>Drukarka atramentowa na akumulator</t>
  </si>
  <si>
    <t>Drukarka Atramentowa</t>
  </si>
  <si>
    <t>Kasety z atramentem</t>
  </si>
  <si>
    <t>1 czarna, 1 kolorowa</t>
  </si>
  <si>
    <t>Szybkość druku mono</t>
  </si>
  <si>
    <t>9 stron / min</t>
  </si>
  <si>
    <t>Pojemoność podajnika na papier</t>
  </si>
  <si>
    <t>min. 50 arkuszy</t>
  </si>
  <si>
    <t>Format papieru</t>
  </si>
  <si>
    <t>WiFi, USB</t>
  </si>
  <si>
    <t>Obsługiwane systemy operacyjne</t>
  </si>
  <si>
    <t>Windows 10 (32- i 64-bitowy), Windows 8.1/8/7</t>
  </si>
  <si>
    <t xml:space="preserve">Zasilanie </t>
  </si>
  <si>
    <t xml:space="preserve">Zasilanie: 100–240 V, 50/60 Hz; Akumulator </t>
  </si>
  <si>
    <t>200 arkuszy</t>
  </si>
  <si>
    <t>Liczba stron możliwych do wydrukowania na akumulatorze przy połączenie przez WiFi</t>
  </si>
  <si>
    <t>Szybkość druku kolor</t>
  </si>
  <si>
    <t>5 stron / min</t>
  </si>
  <si>
    <t>Akumulator w kąplecie</t>
  </si>
  <si>
    <t>Tusze do Drukarki atramentowej</t>
  </si>
  <si>
    <t xml:space="preserve">Przeznaczenie </t>
  </si>
  <si>
    <t>Drukarka atramentowa z Części II poz 10</t>
  </si>
  <si>
    <t>Komprlet tuszy</t>
  </si>
  <si>
    <t>1 czarny, 1 kolorowy</t>
  </si>
  <si>
    <t>min. 1 rok</t>
  </si>
  <si>
    <t>A4</t>
  </si>
  <si>
    <t>Drukarka mono  AIO</t>
  </si>
  <si>
    <t>Technologia druku</t>
  </si>
  <si>
    <t>Laserowa mono</t>
  </si>
  <si>
    <t xml:space="preserve">Format papieru </t>
  </si>
  <si>
    <t>Szybkość druku w mono</t>
  </si>
  <si>
    <t>min. 33 str./min</t>
  </si>
  <si>
    <t>Funkcja faksu</t>
  </si>
  <si>
    <t>TAK</t>
  </si>
  <si>
    <t>Druk dwustronny (dupleks)</t>
  </si>
  <si>
    <t>Automatyczny</t>
  </si>
  <si>
    <t xml:space="preserve">Interfejsy </t>
  </si>
  <si>
    <t>LAN (Ethernet), USB</t>
  </si>
  <si>
    <t>Rozdzielczość druku</t>
  </si>
  <si>
    <t>min. 600 x 600 dpi</t>
  </si>
  <si>
    <t>Skaner</t>
  </si>
  <si>
    <t>Dwustronne skanowanie automatyczne z podajnika dokumentów</t>
  </si>
  <si>
    <t>Min. 12 miesięcy</t>
  </si>
  <si>
    <t>Przenaczenie</t>
  </si>
  <si>
    <t>Rodzaj tonera</t>
  </si>
  <si>
    <t>Wysokowydajny</t>
  </si>
  <si>
    <t>Bęben</t>
  </si>
  <si>
    <t>Jeżeli nie zintegrowany z tonerem należy na 3 tonery doliczać po 1 bębnie (4 bębny i 12 tonerów)</t>
  </si>
  <si>
    <t>batarie do UPS typ 1</t>
  </si>
  <si>
    <t>Typ akumulatora</t>
  </si>
  <si>
    <t>Akumulator żelowy</t>
  </si>
  <si>
    <t>Napięcie</t>
  </si>
  <si>
    <t>12V</t>
  </si>
  <si>
    <t>Min. 7Ah</t>
  </si>
  <si>
    <t>Wymiary</t>
  </si>
  <si>
    <t>wysokość 94 mm</t>
  </si>
  <si>
    <t>szerokość 151 mm</t>
  </si>
  <si>
    <t>głębokość 65 mm</t>
  </si>
  <si>
    <t>Min. 24 miesiące</t>
  </si>
  <si>
    <t>batarie do UPS typ 2</t>
  </si>
  <si>
    <t xml:space="preserve"> 5Ah</t>
  </si>
  <si>
    <t>wysokość 101 mm</t>
  </si>
  <si>
    <t>szerokość 70 mm</t>
  </si>
  <si>
    <t>głębokość 90 mm</t>
  </si>
  <si>
    <t>Pendrive typ2</t>
  </si>
  <si>
    <t>Pendrive</t>
  </si>
  <si>
    <t>Zapis/odczyt</t>
  </si>
  <si>
    <t>min. 20/100 MB/s</t>
  </si>
  <si>
    <t>Min. 5 lat</t>
  </si>
  <si>
    <t>Drukarka AIO</t>
  </si>
  <si>
    <t>Tonery do drukarki AIO</t>
  </si>
  <si>
    <t>16 GB</t>
  </si>
  <si>
    <t>Dysk przenośny typ 1</t>
  </si>
  <si>
    <t>Format</t>
  </si>
  <si>
    <t>USB 3.1</t>
  </si>
  <si>
    <t>min. 500 GB</t>
  </si>
  <si>
    <t>Kontroler Pci-E USB 3.0</t>
  </si>
  <si>
    <t>Ilość portów</t>
  </si>
  <si>
    <t>4</t>
  </si>
  <si>
    <t>Interfejs portów</t>
  </si>
  <si>
    <t>min. 24 miesiące</t>
  </si>
  <si>
    <t>Windows 10, Windows 8.1, Windows 8, Windows 7</t>
  </si>
  <si>
    <t>Śledź USB</t>
  </si>
  <si>
    <t>Rodzaj</t>
  </si>
  <si>
    <t>Śledź z podwójnym gniazdem USB 2.0</t>
  </si>
  <si>
    <t xml:space="preserve">1x USB 9pin wewnętrzny, </t>
  </si>
  <si>
    <t>Wtyczka</t>
  </si>
  <si>
    <t>Wymiary śledzia</t>
  </si>
  <si>
    <t>Kontroler Pci-E USB3.0</t>
  </si>
  <si>
    <t>Porty USB</t>
  </si>
  <si>
    <t>2x port USB2.0-A zewnętrzy</t>
  </si>
  <si>
    <t>Min. 24 miesięcy</t>
  </si>
  <si>
    <t>Śledź low profile  i normalny</t>
  </si>
  <si>
    <t>PCI Express</t>
  </si>
  <si>
    <t>Zgodnie z opisem Systemu Operacyjnego do komputera w Części I punkt 3</t>
  </si>
  <si>
    <t>Użytkowanie Tuszy w drukarce atramentowej nie może być powodem do unieważnienia gwarancji na urządzenie.
Tusze wyprodukowane przez producenta urządzenia.</t>
  </si>
  <si>
    <t>Użytkowanie tonerów w drukarce AIO nie może być powodem do unieważnienia gwarancji na urządzenie.
Tonery i bębny (lub tronery ze zintegrowanym bębnem) muszą być wyprodukowane przez producenta urządzenia.</t>
  </si>
  <si>
    <t>Łącznie netto</t>
  </si>
  <si>
    <t>VAT</t>
  </si>
  <si>
    <t>Łącznie brutto</t>
  </si>
  <si>
    <t>Nr sprawy: ZP.271.15.2019                                                                                                                                                                  Załącznik nr 2.2</t>
  </si>
  <si>
    <t>Przetarg nieograniczony pn. „Komputery 2019” część 2</t>
  </si>
  <si>
    <r>
      <t xml:space="preserve">Klasy x86, przeznaczony porzez producenta do urządzeń klasy notebook/laptop, Procesor osiągający minimum  4050 punktów w teście PassMark – CPU Mark </t>
    </r>
    <r>
      <rPr>
        <b/>
        <i/>
        <sz val="10"/>
        <rFont val="Arial"/>
        <family val="2"/>
        <charset val="238"/>
      </rPr>
      <t>na dzień 27.02.2019</t>
    </r>
    <r>
      <rPr>
        <sz val="10"/>
        <rFont val="Arial"/>
        <family val="2"/>
        <charset val="238"/>
      </rPr>
      <t>. Jeżeli osiągi zaoferowanego procesora nie będą ogólnie dostępne tj. na oficjalnych stronach producenta lub w rankingach niezależnych organizacji, Wykonawca zobowiązany będzie do przeprowadzenia testów na własny koszt i udokumentowania Zamawiającemu, że oferowany procesor osiąga wymagany wynik punktowy w teście  PassMark – CPU Mark.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</si>
</sst>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zł&quot;;[Red]\-#,##0.00\ &quot;zł&quot;"/>
    <numFmt numFmtId="164" formatCode="#,##0.00\ [$zł-415];[Red]\-#,##0.00\ [$zł-415]"/>
  </numFmts>
  <fonts count="21">
    <font>
      <sz val="11"/>
      <color theme="1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name val="Arial"/>
      <family val="2"/>
      <charset val="238"/>
    </font>
    <font>
      <sz val="16"/>
      <name val="Arial"/>
      <family val="2"/>
      <charset val="238"/>
    </font>
    <font>
      <sz val="16"/>
      <color indexed="8"/>
      <name val="Czcionka tekstu podstawowego"/>
      <family val="2"/>
      <charset val="238"/>
    </font>
    <font>
      <sz val="11"/>
      <name val="Czcionka tekstu podstawowego"/>
      <family val="2"/>
      <charset val="238"/>
    </font>
    <font>
      <b/>
      <i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indexed="8"/>
      <name val="Czcionka tekstu podstawowego"/>
      <family val="2"/>
      <charset val="238"/>
    </font>
    <font>
      <sz val="9"/>
      <color indexed="63"/>
      <name val="Arial"/>
      <family val="2"/>
      <charset val="238"/>
    </font>
    <font>
      <sz val="9"/>
      <name val="Czcionka tekstu podstawowego"/>
      <family val="2"/>
      <charset val="238"/>
    </font>
    <font>
      <sz val="10"/>
      <color rgb="FF111111"/>
      <name val="Arial"/>
      <family val="2"/>
      <charset val="238"/>
    </font>
    <font>
      <sz val="11"/>
      <color rgb="FF1B1D1E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8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/>
      <bottom style="hair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3">
    <xf numFmtId="0" fontId="0" fillId="0" borderId="0" xfId="0"/>
    <xf numFmtId="0" fontId="1" fillId="0" borderId="0" xfId="0" applyFont="1"/>
    <xf numFmtId="0" fontId="1" fillId="0" borderId="0" xfId="0" applyFont="1" applyAlignment="1">
      <alignment textRotation="90"/>
    </xf>
    <xf numFmtId="0" fontId="1" fillId="0" borderId="0" xfId="0" applyFont="1" applyAlignment="1">
      <alignment horizontal="left" textRotation="90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1" xfId="0" applyFont="1" applyBorder="1"/>
    <xf numFmtId="0" fontId="6" fillId="0" borderId="2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6" fillId="0" borderId="13" xfId="0" applyFont="1" applyBorder="1" applyAlignment="1">
      <alignment horizontal="justify" vertical="top" wrapText="1"/>
    </xf>
    <xf numFmtId="0" fontId="1" fillId="0" borderId="14" xfId="0" applyFont="1" applyBorder="1" applyAlignment="1">
      <alignment vertical="center" wrapText="1"/>
    </xf>
    <xf numFmtId="0" fontId="6" fillId="0" borderId="18" xfId="0" applyFont="1" applyBorder="1" applyAlignment="1">
      <alignment vertical="top" wrapText="1"/>
    </xf>
    <xf numFmtId="0" fontId="6" fillId="0" borderId="19" xfId="0" applyFont="1" applyBorder="1" applyAlignment="1">
      <alignment vertical="top" wrapText="1"/>
    </xf>
    <xf numFmtId="0" fontId="6" fillId="0" borderId="19" xfId="0" applyFont="1" applyFill="1" applyBorder="1" applyAlignment="1">
      <alignment vertical="top" wrapText="1"/>
    </xf>
    <xf numFmtId="0" fontId="1" fillId="0" borderId="21" xfId="0" applyFont="1" applyBorder="1" applyAlignment="1">
      <alignment vertical="center" wrapText="1"/>
    </xf>
    <xf numFmtId="0" fontId="6" fillId="0" borderId="28" xfId="0" applyFont="1" applyBorder="1" applyAlignment="1">
      <alignment vertical="top" wrapText="1"/>
    </xf>
    <xf numFmtId="0" fontId="1" fillId="0" borderId="30" xfId="0" applyFont="1" applyBorder="1" applyAlignment="1">
      <alignment vertical="center" wrapText="1"/>
    </xf>
    <xf numFmtId="0" fontId="1" fillId="0" borderId="29" xfId="0" applyFont="1" applyBorder="1"/>
    <xf numFmtId="0" fontId="6" fillId="0" borderId="42" xfId="0" applyFont="1" applyBorder="1" applyAlignment="1">
      <alignment vertical="top" wrapText="1"/>
    </xf>
    <xf numFmtId="0" fontId="6" fillId="0" borderId="43" xfId="0" applyFont="1" applyBorder="1" applyAlignment="1">
      <alignment vertical="top" wrapText="1"/>
    </xf>
    <xf numFmtId="0" fontId="1" fillId="0" borderId="43" xfId="0" applyFont="1" applyBorder="1"/>
    <xf numFmtId="0" fontId="1" fillId="0" borderId="44" xfId="0" applyFont="1" applyBorder="1"/>
    <xf numFmtId="0" fontId="11" fillId="0" borderId="12" xfId="0" applyFont="1" applyBorder="1" applyAlignment="1">
      <alignment vertical="top" wrapText="1"/>
    </xf>
    <xf numFmtId="0" fontId="13" fillId="0" borderId="0" xfId="0" applyFont="1" applyAlignment="1">
      <alignment horizontal="left"/>
    </xf>
    <xf numFmtId="0" fontId="12" fillId="0" borderId="0" xfId="0" applyFont="1"/>
    <xf numFmtId="0" fontId="11" fillId="0" borderId="18" xfId="0" applyFont="1" applyBorder="1" applyAlignment="1">
      <alignment vertical="top" wrapText="1"/>
    </xf>
    <xf numFmtId="0" fontId="11" fillId="0" borderId="19" xfId="0" applyFont="1" applyBorder="1" applyAlignment="1">
      <alignment vertical="top" wrapText="1"/>
    </xf>
    <xf numFmtId="0" fontId="11" fillId="0" borderId="18" xfId="0" applyFont="1" applyFill="1" applyBorder="1" applyAlignment="1">
      <alignment vertical="top" wrapText="1"/>
    </xf>
    <xf numFmtId="0" fontId="11" fillId="0" borderId="48" xfId="0" applyFont="1" applyFill="1" applyBorder="1" applyAlignment="1">
      <alignment vertical="top" wrapText="1"/>
    </xf>
    <xf numFmtId="0" fontId="11" fillId="0" borderId="56" xfId="0" applyFont="1" applyFill="1" applyBorder="1" applyAlignment="1">
      <alignment vertical="top" wrapText="1"/>
    </xf>
    <xf numFmtId="0" fontId="11" fillId="0" borderId="58" xfId="0" applyFont="1" applyBorder="1" applyAlignment="1">
      <alignment vertical="top" wrapText="1"/>
    </xf>
    <xf numFmtId="0" fontId="11" fillId="0" borderId="13" xfId="0" applyFont="1" applyBorder="1" applyAlignment="1">
      <alignment vertical="top" wrapText="1"/>
    </xf>
    <xf numFmtId="0" fontId="12" fillId="0" borderId="9" xfId="0" applyFont="1" applyFill="1" applyBorder="1" applyAlignment="1">
      <alignment vertical="center" wrapText="1"/>
    </xf>
    <xf numFmtId="0" fontId="11" fillId="0" borderId="19" xfId="0" applyFont="1" applyBorder="1" applyAlignment="1">
      <alignment wrapText="1"/>
    </xf>
    <xf numFmtId="0" fontId="12" fillId="0" borderId="14" xfId="0" applyFont="1" applyFill="1" applyBorder="1" applyAlignment="1">
      <alignment vertical="center" wrapText="1"/>
    </xf>
    <xf numFmtId="0" fontId="11" fillId="0" borderId="21" xfId="0" applyFont="1" applyBorder="1" applyAlignment="1">
      <alignment vertical="top" wrapText="1"/>
    </xf>
    <xf numFmtId="0" fontId="11" fillId="0" borderId="18" xfId="0" applyFont="1" applyBorder="1"/>
    <xf numFmtId="0" fontId="12" fillId="0" borderId="21" xfId="0" applyFont="1" applyBorder="1"/>
    <xf numFmtId="0" fontId="11" fillId="0" borderId="55" xfId="0" applyFont="1" applyBorder="1" applyAlignment="1">
      <alignment vertical="top" wrapText="1"/>
    </xf>
    <xf numFmtId="0" fontId="11" fillId="0" borderId="29" xfId="0" applyFont="1" applyBorder="1" applyAlignment="1">
      <alignment vertical="top" wrapText="1"/>
    </xf>
    <xf numFmtId="0" fontId="12" fillId="0" borderId="30" xfId="0" applyFont="1" applyFill="1" applyBorder="1" applyAlignment="1">
      <alignment vertical="center" wrapText="1"/>
    </xf>
    <xf numFmtId="9" fontId="13" fillId="0" borderId="0" xfId="0" applyNumberFormat="1" applyFont="1" applyAlignment="1">
      <alignment horizontal="left"/>
    </xf>
    <xf numFmtId="0" fontId="6" fillId="0" borderId="12" xfId="0" applyFont="1" applyFill="1" applyBorder="1" applyAlignment="1">
      <alignment vertical="top" wrapText="1"/>
    </xf>
    <xf numFmtId="0" fontId="1" fillId="0" borderId="60" xfId="0" applyFont="1" applyBorder="1" applyAlignment="1">
      <alignment vertical="center" wrapText="1"/>
    </xf>
    <xf numFmtId="0" fontId="18" fillId="0" borderId="61" xfId="0" applyFont="1" applyBorder="1" applyAlignment="1">
      <alignment vertical="center" wrapText="1"/>
    </xf>
    <xf numFmtId="0" fontId="6" fillId="0" borderId="12" xfId="0" applyFont="1" applyBorder="1" applyAlignment="1">
      <alignment vertical="top" wrapText="1"/>
    </xf>
    <xf numFmtId="0" fontId="6" fillId="0" borderId="18" xfId="0" applyFont="1" applyFill="1" applyBorder="1" applyAlignment="1">
      <alignment vertical="top" wrapText="1"/>
    </xf>
    <xf numFmtId="0" fontId="6" fillId="0" borderId="62" xfId="0" applyFont="1" applyFill="1" applyBorder="1" applyAlignment="1">
      <alignment vertical="top" wrapText="1"/>
    </xf>
    <xf numFmtId="0" fontId="6" fillId="0" borderId="25" xfId="0" applyFont="1" applyFill="1" applyBorder="1" applyAlignment="1">
      <alignment vertical="top" wrapText="1"/>
    </xf>
    <xf numFmtId="0" fontId="6" fillId="0" borderId="19" xfId="0" applyFont="1" applyBorder="1" applyAlignment="1">
      <alignment horizontal="justify" vertical="top" wrapText="1"/>
    </xf>
    <xf numFmtId="0" fontId="6" fillId="0" borderId="29" xfId="0" applyFont="1" applyBorder="1" applyAlignment="1">
      <alignment vertical="top" wrapText="1"/>
    </xf>
    <xf numFmtId="0" fontId="6" fillId="0" borderId="63" xfId="0" applyFont="1" applyBorder="1" applyAlignment="1">
      <alignment vertical="top" wrapText="1"/>
    </xf>
    <xf numFmtId="0" fontId="16" fillId="0" borderId="13" xfId="0" applyFont="1" applyFill="1" applyBorder="1"/>
    <xf numFmtId="0" fontId="17" fillId="0" borderId="19" xfId="0" applyFont="1" applyFill="1" applyBorder="1" applyAlignment="1">
      <alignment wrapText="1"/>
    </xf>
    <xf numFmtId="0" fontId="17" fillId="0" borderId="37" xfId="0" applyFont="1" applyFill="1" applyBorder="1" applyAlignment="1">
      <alignment wrapText="1"/>
    </xf>
    <xf numFmtId="0" fontId="17" fillId="0" borderId="36" xfId="0" applyFont="1" applyFill="1" applyBorder="1" applyAlignment="1">
      <alignment wrapText="1"/>
    </xf>
    <xf numFmtId="0" fontId="6" fillId="0" borderId="64" xfId="0" applyFont="1" applyBorder="1" applyAlignment="1">
      <alignment vertical="top" wrapText="1"/>
    </xf>
    <xf numFmtId="0" fontId="6" fillId="0" borderId="55" xfId="0" applyFont="1" applyBorder="1" applyAlignment="1">
      <alignment vertical="top" wrapText="1"/>
    </xf>
    <xf numFmtId="0" fontId="1" fillId="0" borderId="67" xfId="0" applyFont="1" applyBorder="1" applyAlignment="1">
      <alignment vertical="center" wrapText="1"/>
    </xf>
    <xf numFmtId="0" fontId="6" fillId="0" borderId="58" xfId="0" applyFont="1" applyFill="1" applyBorder="1" applyAlignment="1">
      <alignment vertical="top" wrapText="1"/>
    </xf>
    <xf numFmtId="0" fontId="6" fillId="0" borderId="13" xfId="0" applyFont="1" applyFill="1" applyBorder="1" applyAlignment="1">
      <alignment vertical="top" wrapText="1"/>
    </xf>
    <xf numFmtId="0" fontId="1" fillId="0" borderId="9" xfId="0" applyFont="1" applyFill="1" applyBorder="1" applyAlignment="1">
      <alignment vertical="center" wrapText="1"/>
    </xf>
    <xf numFmtId="0" fontId="0" fillId="0" borderId="0" xfId="0" applyFill="1"/>
    <xf numFmtId="0" fontId="1" fillId="0" borderId="0" xfId="0" applyFont="1" applyFill="1"/>
    <xf numFmtId="0" fontId="1" fillId="0" borderId="14" xfId="0" applyFont="1" applyFill="1" applyBorder="1" applyAlignment="1">
      <alignment vertical="center" wrapText="1"/>
    </xf>
    <xf numFmtId="9" fontId="0" fillId="0" borderId="0" xfId="0" applyNumberFormat="1" applyFill="1"/>
    <xf numFmtId="0" fontId="6" fillId="0" borderId="55" xfId="0" applyFont="1" applyFill="1" applyBorder="1" applyAlignment="1">
      <alignment vertical="top" wrapText="1"/>
    </xf>
    <xf numFmtId="0" fontId="6" fillId="0" borderId="29" xfId="0" applyFont="1" applyFill="1" applyBorder="1" applyAlignment="1">
      <alignment vertical="top" wrapText="1"/>
    </xf>
    <xf numFmtId="0" fontId="11" fillId="0" borderId="12" xfId="0" applyFont="1" applyFill="1" applyBorder="1" applyAlignment="1">
      <alignment vertical="top" wrapText="1"/>
    </xf>
    <xf numFmtId="0" fontId="11" fillId="0" borderId="46" xfId="0" applyFont="1" applyFill="1" applyBorder="1" applyAlignment="1">
      <alignment horizontal="justify" vertical="top" wrapText="1"/>
    </xf>
    <xf numFmtId="0" fontId="13" fillId="0" borderId="0" xfId="0" applyFont="1" applyFill="1" applyAlignment="1">
      <alignment horizontal="left"/>
    </xf>
    <xf numFmtId="0" fontId="12" fillId="0" borderId="0" xfId="0" applyFont="1" applyFill="1"/>
    <xf numFmtId="0" fontId="14" fillId="0" borderId="25" xfId="0" applyFont="1" applyFill="1" applyBorder="1"/>
    <xf numFmtId="0" fontId="12" fillId="0" borderId="27" xfId="0" applyFont="1" applyFill="1" applyBorder="1" applyAlignment="1">
      <alignment vertical="center" wrapText="1"/>
    </xf>
    <xf numFmtId="0" fontId="6" fillId="0" borderId="28" xfId="0" applyFont="1" applyFill="1" applyBorder="1" applyAlignment="1">
      <alignment vertical="top" wrapText="1"/>
    </xf>
    <xf numFmtId="0" fontId="6" fillId="0" borderId="13" xfId="0" applyFont="1" applyFill="1" applyBorder="1" applyAlignment="1">
      <alignment horizontal="justify" vertical="top" wrapText="1"/>
    </xf>
    <xf numFmtId="0" fontId="1" fillId="0" borderId="21" xfId="0" applyFont="1" applyFill="1" applyBorder="1" applyAlignment="1">
      <alignment vertical="center" wrapText="1"/>
    </xf>
    <xf numFmtId="0" fontId="6" fillId="0" borderId="19" xfId="0" applyFont="1" applyFill="1" applyBorder="1" applyAlignment="1">
      <alignment horizontal="justify" vertical="top" wrapText="1"/>
    </xf>
    <xf numFmtId="0" fontId="1" fillId="0" borderId="30" xfId="0" applyFont="1" applyFill="1" applyBorder="1" applyAlignment="1">
      <alignment vertical="center" wrapText="1"/>
    </xf>
    <xf numFmtId="0" fontId="1" fillId="0" borderId="69" xfId="0" applyFont="1" applyFill="1" applyBorder="1" applyAlignment="1">
      <alignment vertical="center" wrapText="1"/>
    </xf>
    <xf numFmtId="0" fontId="1" fillId="0" borderId="70" xfId="0" applyFont="1" applyFill="1" applyBorder="1" applyAlignment="1">
      <alignment vertical="center" wrapText="1"/>
    </xf>
    <xf numFmtId="0" fontId="1" fillId="0" borderId="27" xfId="0" applyFont="1" applyFill="1" applyBorder="1" applyAlignment="1">
      <alignment vertical="center" wrapText="1"/>
    </xf>
    <xf numFmtId="0" fontId="6" fillId="0" borderId="58" xfId="0" applyFont="1" applyBorder="1" applyAlignment="1">
      <alignment vertical="top" wrapText="1"/>
    </xf>
    <xf numFmtId="0" fontId="6" fillId="0" borderId="13" xfId="0" applyFont="1" applyBorder="1" applyAlignment="1">
      <alignment vertical="top" wrapText="1"/>
    </xf>
    <xf numFmtId="0" fontId="6" fillId="0" borderId="21" xfId="0" applyFont="1" applyBorder="1" applyAlignment="1">
      <alignment vertical="top" wrapText="1"/>
    </xf>
    <xf numFmtId="0" fontId="6" fillId="0" borderId="18" xfId="0" applyFont="1" applyBorder="1"/>
    <xf numFmtId="0" fontId="6" fillId="0" borderId="19" xfId="0" applyFont="1" applyBorder="1" applyAlignment="1">
      <alignment wrapText="1"/>
    </xf>
    <xf numFmtId="0" fontId="6" fillId="0" borderId="0" xfId="0" applyFont="1" applyBorder="1" applyAlignment="1">
      <alignment vertical="top" wrapText="1"/>
    </xf>
    <xf numFmtId="0" fontId="6" fillId="0" borderId="71" xfId="0" applyFont="1" applyBorder="1" applyAlignment="1">
      <alignment vertical="top" wrapText="1"/>
    </xf>
    <xf numFmtId="0" fontId="6" fillId="0" borderId="72" xfId="0" quotePrefix="1" applyFont="1" applyBorder="1" applyAlignment="1">
      <alignment vertical="top" wrapText="1"/>
    </xf>
    <xf numFmtId="0" fontId="6" fillId="0" borderId="72" xfId="0" applyFont="1" applyBorder="1" applyAlignment="1">
      <alignment vertical="top" wrapText="1"/>
    </xf>
    <xf numFmtId="0" fontId="6" fillId="0" borderId="72" xfId="0" applyFont="1" applyBorder="1" applyAlignment="1">
      <alignment wrapText="1"/>
    </xf>
    <xf numFmtId="0" fontId="6" fillId="0" borderId="73" xfId="0" applyFont="1" applyBorder="1" applyAlignment="1">
      <alignment vertical="top" wrapText="1"/>
    </xf>
    <xf numFmtId="0" fontId="1" fillId="0" borderId="61" xfId="0" applyFont="1" applyFill="1" applyBorder="1" applyAlignment="1">
      <alignment vertical="center" wrapText="1"/>
    </xf>
    <xf numFmtId="0" fontId="1" fillId="0" borderId="76" xfId="0" applyFont="1" applyBorder="1"/>
    <xf numFmtId="8" fontId="1" fillId="0" borderId="74" xfId="0" applyNumberFormat="1" applyFont="1" applyBorder="1"/>
    <xf numFmtId="0" fontId="1" fillId="0" borderId="42" xfId="0" applyFont="1" applyBorder="1"/>
    <xf numFmtId="0" fontId="1" fillId="0" borderId="21" xfId="0" applyFont="1" applyBorder="1"/>
    <xf numFmtId="0" fontId="1" fillId="0" borderId="77" xfId="0" applyFont="1" applyBorder="1"/>
    <xf numFmtId="0" fontId="10" fillId="0" borderId="75" xfId="0" applyFont="1" applyBorder="1"/>
    <xf numFmtId="0" fontId="20" fillId="0" borderId="0" xfId="0" applyFont="1"/>
    <xf numFmtId="0" fontId="4" fillId="0" borderId="0" xfId="0" applyFont="1" applyAlignment="1">
      <alignment textRotation="90"/>
    </xf>
    <xf numFmtId="0" fontId="4" fillId="0" borderId="0" xfId="0" applyFont="1"/>
    <xf numFmtId="8" fontId="4" fillId="0" borderId="27" xfId="0" applyNumberFormat="1" applyFont="1" applyBorder="1"/>
    <xf numFmtId="0" fontId="6" fillId="0" borderId="11" xfId="0" applyFont="1" applyBorder="1" applyAlignment="1">
      <alignment horizontal="center" vertical="center" textRotation="90" wrapText="1"/>
    </xf>
    <xf numFmtId="0" fontId="9" fillId="0" borderId="27" xfId="0" applyFont="1" applyBorder="1" applyAlignment="1">
      <alignment textRotation="90"/>
    </xf>
    <xf numFmtId="0" fontId="1" fillId="0" borderId="15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164" fontId="1" fillId="0" borderId="16" xfId="0" applyNumberFormat="1" applyFont="1" applyBorder="1" applyAlignment="1">
      <alignment vertical="center"/>
    </xf>
    <xf numFmtId="164" fontId="1" fillId="0" borderId="23" xfId="0" applyNumberFormat="1" applyFont="1" applyBorder="1" applyAlignment="1">
      <alignment vertical="center"/>
    </xf>
    <xf numFmtId="164" fontId="1" fillId="0" borderId="32" xfId="0" applyNumberFormat="1" applyFont="1" applyBorder="1" applyAlignment="1">
      <alignment vertical="center"/>
    </xf>
    <xf numFmtId="164" fontId="1" fillId="0" borderId="53" xfId="0" applyNumberFormat="1" applyFont="1" applyBorder="1" applyAlignment="1">
      <alignment vertical="center"/>
    </xf>
    <xf numFmtId="164" fontId="1" fillId="0" borderId="17" xfId="0" applyNumberFormat="1" applyFont="1" applyBorder="1" applyAlignment="1">
      <alignment vertical="center"/>
    </xf>
    <xf numFmtId="164" fontId="1" fillId="0" borderId="24" xfId="0" applyNumberFormat="1" applyFont="1" applyBorder="1" applyAlignment="1">
      <alignment vertical="center"/>
    </xf>
    <xf numFmtId="164" fontId="1" fillId="0" borderId="41" xfId="0" applyNumberFormat="1" applyFont="1" applyBorder="1" applyAlignment="1">
      <alignment vertical="center"/>
    </xf>
    <xf numFmtId="0" fontId="6" fillId="0" borderId="5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 textRotation="90" wrapText="1"/>
    </xf>
    <xf numFmtId="0" fontId="6" fillId="0" borderId="27" xfId="0" applyFont="1" applyBorder="1" applyAlignment="1">
      <alignment horizontal="center" vertical="center" textRotation="90" wrapText="1"/>
    </xf>
    <xf numFmtId="0" fontId="1" fillId="0" borderId="65" xfId="0" applyFont="1" applyBorder="1" applyAlignment="1">
      <alignment vertical="center"/>
    </xf>
    <xf numFmtId="0" fontId="1" fillId="0" borderId="59" xfId="0" applyFont="1" applyBorder="1" applyAlignment="1">
      <alignment vertical="center"/>
    </xf>
    <xf numFmtId="0" fontId="6" fillId="0" borderId="66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164" fontId="1" fillId="0" borderId="66" xfId="0" applyNumberFormat="1" applyFont="1" applyBorder="1" applyAlignment="1">
      <alignment vertical="center"/>
    </xf>
    <xf numFmtId="164" fontId="1" fillId="0" borderId="40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6" xfId="0" applyFont="1" applyBorder="1" applyAlignment="1"/>
    <xf numFmtId="0" fontId="8" fillId="0" borderId="7" xfId="0" applyFont="1" applyBorder="1" applyAlignment="1"/>
    <xf numFmtId="0" fontId="8" fillId="0" borderId="8" xfId="0" applyFont="1" applyBorder="1" applyAlignment="1"/>
    <xf numFmtId="0" fontId="6" fillId="0" borderId="26" xfId="0" applyFont="1" applyBorder="1" applyAlignment="1">
      <alignment horizontal="center" vertical="center"/>
    </xf>
    <xf numFmtId="164" fontId="1" fillId="0" borderId="33" xfId="0" applyNumberFormat="1" applyFont="1" applyBorder="1" applyAlignment="1">
      <alignment vertical="center"/>
    </xf>
    <xf numFmtId="0" fontId="11" fillId="0" borderId="45" xfId="0" applyFont="1" applyFill="1" applyBorder="1" applyAlignment="1">
      <alignment horizontal="center" vertical="center" textRotation="90" wrapText="1"/>
    </xf>
    <xf numFmtId="0" fontId="11" fillId="0" borderId="11" xfId="0" applyFont="1" applyFill="1" applyBorder="1" applyAlignment="1">
      <alignment horizontal="center" vertical="center" textRotation="90" wrapText="1"/>
    </xf>
    <xf numFmtId="0" fontId="11" fillId="0" borderId="27" xfId="0" applyFont="1" applyFill="1" applyBorder="1" applyAlignment="1">
      <alignment horizontal="center" vertical="center" textRotation="90" wrapText="1"/>
    </xf>
    <xf numFmtId="164" fontId="12" fillId="0" borderId="53" xfId="0" applyNumberFormat="1" applyFont="1" applyFill="1" applyBorder="1" applyAlignment="1">
      <alignment vertical="center"/>
    </xf>
    <xf numFmtId="164" fontId="12" fillId="0" borderId="17" xfId="0" applyNumberFormat="1" applyFont="1" applyFill="1" applyBorder="1" applyAlignment="1">
      <alignment vertical="center"/>
    </xf>
    <xf numFmtId="164" fontId="12" fillId="0" borderId="24" xfId="0" applyNumberFormat="1" applyFont="1" applyFill="1" applyBorder="1" applyAlignment="1">
      <alignment vertical="center"/>
    </xf>
    <xf numFmtId="164" fontId="12" fillId="0" borderId="41" xfId="0" applyNumberFormat="1" applyFont="1" applyFill="1" applyBorder="1" applyAlignment="1">
      <alignment vertical="center"/>
    </xf>
    <xf numFmtId="0" fontId="11" fillId="0" borderId="50" xfId="0" applyFont="1" applyFill="1" applyBorder="1" applyAlignment="1">
      <alignment horizontal="center" vertical="center"/>
    </xf>
    <xf numFmtId="0" fontId="11" fillId="0" borderId="54" xfId="0" applyFont="1" applyFill="1" applyBorder="1" applyAlignment="1">
      <alignment horizontal="center" vertical="center"/>
    </xf>
    <xf numFmtId="0" fontId="12" fillId="0" borderId="47" xfId="0" applyFont="1" applyFill="1" applyBorder="1" applyAlignment="1">
      <alignment vertical="center"/>
    </xf>
    <xf numFmtId="0" fontId="12" fillId="0" borderId="34" xfId="0" applyFont="1" applyFill="1" applyBorder="1" applyAlignment="1">
      <alignment vertical="center"/>
    </xf>
    <xf numFmtId="0" fontId="12" fillId="0" borderId="38" xfId="0" applyFont="1" applyFill="1" applyBorder="1" applyAlignment="1">
      <alignment vertical="center"/>
    </xf>
    <xf numFmtId="0" fontId="11" fillId="0" borderId="51" xfId="0" applyFont="1" applyFill="1" applyBorder="1" applyAlignment="1">
      <alignment horizontal="center" vertical="center"/>
    </xf>
    <xf numFmtId="0" fontId="11" fillId="0" borderId="35" xfId="0" applyFont="1" applyFill="1" applyBorder="1" applyAlignment="1">
      <alignment horizontal="center" vertical="center"/>
    </xf>
    <xf numFmtId="0" fontId="11" fillId="0" borderId="39" xfId="0" applyFont="1" applyFill="1" applyBorder="1" applyAlignment="1">
      <alignment horizontal="center" vertical="center"/>
    </xf>
    <xf numFmtId="164" fontId="12" fillId="0" borderId="52" xfId="0" applyNumberFormat="1" applyFont="1" applyFill="1" applyBorder="1" applyAlignment="1">
      <alignment vertical="center"/>
    </xf>
    <xf numFmtId="164" fontId="12" fillId="0" borderId="47" xfId="0" applyNumberFormat="1" applyFont="1" applyFill="1" applyBorder="1" applyAlignment="1">
      <alignment vertical="center"/>
    </xf>
    <xf numFmtId="164" fontId="12" fillId="0" borderId="34" xfId="0" applyNumberFormat="1" applyFont="1" applyFill="1" applyBorder="1" applyAlignment="1">
      <alignment vertical="center"/>
    </xf>
    <xf numFmtId="164" fontId="12" fillId="0" borderId="38" xfId="0" applyNumberFormat="1" applyFont="1" applyFill="1" applyBorder="1" applyAlignment="1">
      <alignment vertical="center"/>
    </xf>
    <xf numFmtId="164" fontId="12" fillId="0" borderId="5" xfId="0" applyNumberFormat="1" applyFont="1" applyFill="1" applyBorder="1" applyAlignment="1">
      <alignment vertical="center"/>
    </xf>
    <xf numFmtId="0" fontId="13" fillId="0" borderId="24" xfId="0" applyFont="1" applyFill="1" applyBorder="1" applyAlignment="1">
      <alignment vertical="center"/>
    </xf>
    <xf numFmtId="0" fontId="13" fillId="0" borderId="41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 textRotation="90" wrapText="1"/>
    </xf>
    <xf numFmtId="0" fontId="6" fillId="0" borderId="35" xfId="0" applyFont="1" applyFill="1" applyBorder="1" applyAlignment="1">
      <alignment horizontal="center" vertical="center" textRotation="90" wrapText="1"/>
    </xf>
    <xf numFmtId="0" fontId="1" fillId="0" borderId="65" xfId="0" applyFont="1" applyFill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6" fillId="0" borderId="66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164" fontId="1" fillId="0" borderId="66" xfId="0" applyNumberFormat="1" applyFont="1" applyFill="1" applyBorder="1" applyAlignment="1">
      <alignment vertical="center"/>
    </xf>
    <xf numFmtId="164" fontId="1" fillId="0" borderId="16" xfId="0" applyNumberFormat="1" applyFont="1" applyFill="1" applyBorder="1" applyAlignment="1">
      <alignment vertical="center"/>
    </xf>
    <xf numFmtId="164" fontId="1" fillId="0" borderId="53" xfId="0" applyNumberFormat="1" applyFont="1" applyFill="1" applyBorder="1" applyAlignment="1">
      <alignment vertical="center"/>
    </xf>
    <xf numFmtId="164" fontId="1" fillId="0" borderId="17" xfId="0" applyNumberFormat="1" applyFont="1" applyFill="1" applyBorder="1" applyAlignment="1">
      <alignment vertical="center"/>
    </xf>
    <xf numFmtId="0" fontId="1" fillId="0" borderId="22" xfId="0" applyFont="1" applyFill="1" applyBorder="1" applyAlignment="1">
      <alignment vertical="center"/>
    </xf>
    <xf numFmtId="0" fontId="1" fillId="0" borderId="31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164" fontId="1" fillId="0" borderId="23" xfId="0" applyNumberFormat="1" applyFont="1" applyFill="1" applyBorder="1" applyAlignment="1">
      <alignment vertical="center"/>
    </xf>
    <xf numFmtId="164" fontId="1" fillId="0" borderId="32" xfId="0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34" xfId="0" applyFont="1" applyFill="1" applyBorder="1" applyAlignment="1">
      <alignment horizontal="center" vertical="center"/>
    </xf>
    <xf numFmtId="0" fontId="15" fillId="0" borderId="34" xfId="0" applyFont="1" applyFill="1" applyBorder="1" applyAlignment="1">
      <alignment horizontal="center" vertical="center"/>
    </xf>
    <xf numFmtId="0" fontId="15" fillId="0" borderId="38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textRotation="90" wrapText="1"/>
    </xf>
    <xf numFmtId="0" fontId="11" fillId="0" borderId="35" xfId="0" applyFont="1" applyFill="1" applyBorder="1" applyAlignment="1">
      <alignment horizontal="center" vertical="center" textRotation="90" wrapText="1"/>
    </xf>
    <xf numFmtId="0" fontId="15" fillId="0" borderId="35" xfId="0" applyFont="1" applyFill="1" applyBorder="1" applyAlignment="1">
      <alignment horizontal="center" vertical="center" textRotation="90"/>
    </xf>
    <xf numFmtId="0" fontId="15" fillId="0" borderId="39" xfId="0" applyFont="1" applyFill="1" applyBorder="1" applyAlignment="1">
      <alignment horizontal="center" vertical="center" textRotation="90"/>
    </xf>
    <xf numFmtId="0" fontId="12" fillId="0" borderId="4" xfId="0" applyFont="1" applyFill="1" applyBorder="1" applyAlignment="1">
      <alignment vertical="center"/>
    </xf>
    <xf numFmtId="0" fontId="12" fillId="0" borderId="22" xfId="0" applyFont="1" applyFill="1" applyBorder="1" applyAlignment="1">
      <alignment vertical="center"/>
    </xf>
    <xf numFmtId="0" fontId="13" fillId="0" borderId="22" xfId="0" applyFont="1" applyFill="1" applyBorder="1" applyAlignment="1">
      <alignment vertical="center"/>
    </xf>
    <xf numFmtId="0" fontId="13" fillId="0" borderId="59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center" vertical="center"/>
    </xf>
    <xf numFmtId="0" fontId="15" fillId="0" borderId="40" xfId="0" applyFont="1" applyFill="1" applyBorder="1" applyAlignment="1">
      <alignment horizontal="center" vertical="center"/>
    </xf>
    <xf numFmtId="164" fontId="12" fillId="0" borderId="2" xfId="0" applyNumberFormat="1" applyFont="1" applyFill="1" applyBorder="1" applyAlignment="1">
      <alignment vertical="center"/>
    </xf>
    <xf numFmtId="164" fontId="12" fillId="0" borderId="23" xfId="0" applyNumberFormat="1" applyFont="1" applyFill="1" applyBorder="1" applyAlignment="1">
      <alignment vertical="center"/>
    </xf>
    <xf numFmtId="0" fontId="13" fillId="0" borderId="23" xfId="0" applyFont="1" applyFill="1" applyBorder="1" applyAlignment="1">
      <alignment vertical="center"/>
    </xf>
    <xf numFmtId="0" fontId="13" fillId="0" borderId="40" xfId="0" applyFont="1" applyFill="1" applyBorder="1" applyAlignment="1">
      <alignment vertical="center"/>
    </xf>
    <xf numFmtId="0" fontId="6" fillId="0" borderId="57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68" xfId="0" applyFont="1" applyFill="1" applyBorder="1" applyAlignment="1">
      <alignment horizontal="center" vertical="center" textRotation="90" wrapText="1"/>
    </xf>
    <xf numFmtId="0" fontId="6" fillId="0" borderId="20" xfId="0" applyFont="1" applyFill="1" applyBorder="1" applyAlignment="1">
      <alignment horizontal="center" vertical="center" textRotation="90" wrapText="1"/>
    </xf>
    <xf numFmtId="164" fontId="1" fillId="0" borderId="33" xfId="0" applyNumberFormat="1" applyFont="1" applyFill="1" applyBorder="1" applyAlignment="1">
      <alignment vertical="center"/>
    </xf>
    <xf numFmtId="0" fontId="6" fillId="0" borderId="18" xfId="0" applyFont="1" applyFill="1" applyBorder="1" applyAlignment="1">
      <alignment vertical="top" wrapText="1"/>
    </xf>
    <xf numFmtId="0" fontId="6" fillId="0" borderId="26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textRotation="90" wrapText="1"/>
    </xf>
    <xf numFmtId="0" fontId="9" fillId="0" borderId="27" xfId="0" applyFont="1" applyFill="1" applyBorder="1" applyAlignment="1">
      <alignment textRotation="90"/>
    </xf>
    <xf numFmtId="0" fontId="6" fillId="0" borderId="52" xfId="0" applyFont="1" applyFill="1" applyBorder="1" applyAlignment="1">
      <alignment horizontal="center" vertical="center"/>
    </xf>
    <xf numFmtId="0" fontId="6" fillId="0" borderId="47" xfId="0" applyFont="1" applyFill="1" applyBorder="1" applyAlignment="1">
      <alignment horizontal="center" vertical="center"/>
    </xf>
    <xf numFmtId="164" fontId="1" fillId="0" borderId="24" xfId="0" applyNumberFormat="1" applyFont="1" applyFill="1" applyBorder="1" applyAlignment="1">
      <alignment vertical="center"/>
    </xf>
    <xf numFmtId="0" fontId="6" fillId="0" borderId="20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164" fontId="1" fillId="0" borderId="5" xfId="0" applyNumberFormat="1" applyFont="1" applyFill="1" applyBorder="1" applyAlignment="1">
      <alignment vertical="center"/>
    </xf>
    <xf numFmtId="0" fontId="0" fillId="0" borderId="24" xfId="0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0" fontId="9" fillId="0" borderId="38" xfId="0" applyFont="1" applyFill="1" applyBorder="1" applyAlignment="1">
      <alignment horizontal="center" vertical="center"/>
    </xf>
    <xf numFmtId="0" fontId="9" fillId="0" borderId="35" xfId="0" applyFont="1" applyFill="1" applyBorder="1" applyAlignment="1">
      <alignment horizontal="center" vertical="center" textRotation="90"/>
    </xf>
    <xf numFmtId="0" fontId="9" fillId="0" borderId="39" xfId="0" applyFont="1" applyFill="1" applyBorder="1" applyAlignment="1">
      <alignment horizontal="center" vertical="center" textRotation="90"/>
    </xf>
    <xf numFmtId="0" fontId="1" fillId="0" borderId="4" xfId="0" applyFont="1" applyFill="1" applyBorder="1" applyAlignment="1">
      <alignment vertical="center"/>
    </xf>
    <xf numFmtId="0" fontId="0" fillId="0" borderId="22" xfId="0" applyFill="1" applyBorder="1" applyAlignment="1">
      <alignment vertical="center"/>
    </xf>
    <xf numFmtId="0" fontId="0" fillId="0" borderId="59" xfId="0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vertical="center"/>
    </xf>
    <xf numFmtId="0" fontId="0" fillId="0" borderId="23" xfId="0" applyFill="1" applyBorder="1" applyAlignment="1">
      <alignment vertical="center"/>
    </xf>
    <xf numFmtId="0" fontId="0" fillId="0" borderId="41" xfId="0" applyFill="1" applyBorder="1" applyAlignment="1">
      <alignment vertical="center"/>
    </xf>
    <xf numFmtId="0" fontId="9" fillId="0" borderId="40" xfId="0" applyFont="1" applyFill="1" applyBorder="1" applyAlignment="1">
      <alignment horizontal="center" vertical="center"/>
    </xf>
    <xf numFmtId="0" fontId="0" fillId="0" borderId="40" xfId="0" applyFill="1" applyBorder="1" applyAlignment="1">
      <alignment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5"/>
  <sheetViews>
    <sheetView tabSelected="1" view="pageBreakPreview" topLeftCell="A64" zoomScale="85" zoomScaleNormal="100" zoomScaleSheetLayoutView="85" workbookViewId="0">
      <selection activeCell="D71" sqref="D71"/>
    </sheetView>
  </sheetViews>
  <sheetFormatPr defaultRowHeight="14.25"/>
  <cols>
    <col min="1" max="1" width="4" style="1" customWidth="1"/>
    <col min="2" max="2" width="7.625" style="2" customWidth="1"/>
    <col min="3" max="3" width="31.75" style="1" customWidth="1"/>
    <col min="4" max="4" width="46.125" style="1" customWidth="1"/>
    <col min="5" max="5" width="30.875" style="1" customWidth="1"/>
    <col min="6" max="6" width="22.125" style="1" customWidth="1"/>
    <col min="7" max="7" width="6.375" style="1" customWidth="1"/>
    <col min="8" max="8" width="9" style="1"/>
    <col min="9" max="9" width="9.625" style="1" customWidth="1"/>
    <col min="10" max="10" width="5.75" customWidth="1"/>
    <col min="11" max="256" width="9" style="1"/>
    <col min="257" max="257" width="4" style="1" customWidth="1"/>
    <col min="258" max="258" width="7.625" style="1" customWidth="1"/>
    <col min="259" max="259" width="31.75" style="1" customWidth="1"/>
    <col min="260" max="260" width="46.125" style="1" customWidth="1"/>
    <col min="261" max="261" width="30.875" style="1" customWidth="1"/>
    <col min="262" max="262" width="22.125" style="1" customWidth="1"/>
    <col min="263" max="263" width="6.375" style="1" customWidth="1"/>
    <col min="264" max="264" width="9" style="1"/>
    <col min="265" max="265" width="9.625" style="1" customWidth="1"/>
    <col min="266" max="266" width="5.75" style="1" customWidth="1"/>
    <col min="267" max="512" width="9" style="1"/>
    <col min="513" max="513" width="4" style="1" customWidth="1"/>
    <col min="514" max="514" width="7.625" style="1" customWidth="1"/>
    <col min="515" max="515" width="31.75" style="1" customWidth="1"/>
    <col min="516" max="516" width="46.125" style="1" customWidth="1"/>
    <col min="517" max="517" width="30.875" style="1" customWidth="1"/>
    <col min="518" max="518" width="22.125" style="1" customWidth="1"/>
    <col min="519" max="519" width="6.375" style="1" customWidth="1"/>
    <col min="520" max="520" width="9" style="1"/>
    <col min="521" max="521" width="9.625" style="1" customWidth="1"/>
    <col min="522" max="522" width="5.75" style="1" customWidth="1"/>
    <col min="523" max="768" width="9" style="1"/>
    <col min="769" max="769" width="4" style="1" customWidth="1"/>
    <col min="770" max="770" width="7.625" style="1" customWidth="1"/>
    <col min="771" max="771" width="31.75" style="1" customWidth="1"/>
    <col min="772" max="772" width="46.125" style="1" customWidth="1"/>
    <col min="773" max="773" width="30.875" style="1" customWidth="1"/>
    <col min="774" max="774" width="22.125" style="1" customWidth="1"/>
    <col min="775" max="775" width="6.375" style="1" customWidth="1"/>
    <col min="776" max="776" width="9" style="1"/>
    <col min="777" max="777" width="9.625" style="1" customWidth="1"/>
    <col min="778" max="778" width="5.75" style="1" customWidth="1"/>
    <col min="779" max="1024" width="9" style="1"/>
    <col min="1025" max="1025" width="4" style="1" customWidth="1"/>
    <col min="1026" max="1026" width="7.625" style="1" customWidth="1"/>
    <col min="1027" max="1027" width="31.75" style="1" customWidth="1"/>
    <col min="1028" max="1028" width="46.125" style="1" customWidth="1"/>
    <col min="1029" max="1029" width="30.875" style="1" customWidth="1"/>
    <col min="1030" max="1030" width="22.125" style="1" customWidth="1"/>
    <col min="1031" max="1031" width="6.375" style="1" customWidth="1"/>
    <col min="1032" max="1032" width="9" style="1"/>
    <col min="1033" max="1033" width="9.625" style="1" customWidth="1"/>
    <col min="1034" max="1034" width="5.75" style="1" customWidth="1"/>
    <col min="1035" max="1280" width="9" style="1"/>
    <col min="1281" max="1281" width="4" style="1" customWidth="1"/>
    <col min="1282" max="1282" width="7.625" style="1" customWidth="1"/>
    <col min="1283" max="1283" width="31.75" style="1" customWidth="1"/>
    <col min="1284" max="1284" width="46.125" style="1" customWidth="1"/>
    <col min="1285" max="1285" width="30.875" style="1" customWidth="1"/>
    <col min="1286" max="1286" width="22.125" style="1" customWidth="1"/>
    <col min="1287" max="1287" width="6.375" style="1" customWidth="1"/>
    <col min="1288" max="1288" width="9" style="1"/>
    <col min="1289" max="1289" width="9.625" style="1" customWidth="1"/>
    <col min="1290" max="1290" width="5.75" style="1" customWidth="1"/>
    <col min="1291" max="1536" width="9" style="1"/>
    <col min="1537" max="1537" width="4" style="1" customWidth="1"/>
    <col min="1538" max="1538" width="7.625" style="1" customWidth="1"/>
    <col min="1539" max="1539" width="31.75" style="1" customWidth="1"/>
    <col min="1540" max="1540" width="46.125" style="1" customWidth="1"/>
    <col min="1541" max="1541" width="30.875" style="1" customWidth="1"/>
    <col min="1542" max="1542" width="22.125" style="1" customWidth="1"/>
    <col min="1543" max="1543" width="6.375" style="1" customWidth="1"/>
    <col min="1544" max="1544" width="9" style="1"/>
    <col min="1545" max="1545" width="9.625" style="1" customWidth="1"/>
    <col min="1546" max="1546" width="5.75" style="1" customWidth="1"/>
    <col min="1547" max="1792" width="9" style="1"/>
    <col min="1793" max="1793" width="4" style="1" customWidth="1"/>
    <col min="1794" max="1794" width="7.625" style="1" customWidth="1"/>
    <col min="1795" max="1795" width="31.75" style="1" customWidth="1"/>
    <col min="1796" max="1796" width="46.125" style="1" customWidth="1"/>
    <col min="1797" max="1797" width="30.875" style="1" customWidth="1"/>
    <col min="1798" max="1798" width="22.125" style="1" customWidth="1"/>
    <col min="1799" max="1799" width="6.375" style="1" customWidth="1"/>
    <col min="1800" max="1800" width="9" style="1"/>
    <col min="1801" max="1801" width="9.625" style="1" customWidth="1"/>
    <col min="1802" max="1802" width="5.75" style="1" customWidth="1"/>
    <col min="1803" max="2048" width="9" style="1"/>
    <col min="2049" max="2049" width="4" style="1" customWidth="1"/>
    <col min="2050" max="2050" width="7.625" style="1" customWidth="1"/>
    <col min="2051" max="2051" width="31.75" style="1" customWidth="1"/>
    <col min="2052" max="2052" width="46.125" style="1" customWidth="1"/>
    <col min="2053" max="2053" width="30.875" style="1" customWidth="1"/>
    <col min="2054" max="2054" width="22.125" style="1" customWidth="1"/>
    <col min="2055" max="2055" width="6.375" style="1" customWidth="1"/>
    <col min="2056" max="2056" width="9" style="1"/>
    <col min="2057" max="2057" width="9.625" style="1" customWidth="1"/>
    <col min="2058" max="2058" width="5.75" style="1" customWidth="1"/>
    <col min="2059" max="2304" width="9" style="1"/>
    <col min="2305" max="2305" width="4" style="1" customWidth="1"/>
    <col min="2306" max="2306" width="7.625" style="1" customWidth="1"/>
    <col min="2307" max="2307" width="31.75" style="1" customWidth="1"/>
    <col min="2308" max="2308" width="46.125" style="1" customWidth="1"/>
    <col min="2309" max="2309" width="30.875" style="1" customWidth="1"/>
    <col min="2310" max="2310" width="22.125" style="1" customWidth="1"/>
    <col min="2311" max="2311" width="6.375" style="1" customWidth="1"/>
    <col min="2312" max="2312" width="9" style="1"/>
    <col min="2313" max="2313" width="9.625" style="1" customWidth="1"/>
    <col min="2314" max="2314" width="5.75" style="1" customWidth="1"/>
    <col min="2315" max="2560" width="9" style="1"/>
    <col min="2561" max="2561" width="4" style="1" customWidth="1"/>
    <col min="2562" max="2562" width="7.625" style="1" customWidth="1"/>
    <col min="2563" max="2563" width="31.75" style="1" customWidth="1"/>
    <col min="2564" max="2564" width="46.125" style="1" customWidth="1"/>
    <col min="2565" max="2565" width="30.875" style="1" customWidth="1"/>
    <col min="2566" max="2566" width="22.125" style="1" customWidth="1"/>
    <col min="2567" max="2567" width="6.375" style="1" customWidth="1"/>
    <col min="2568" max="2568" width="9" style="1"/>
    <col min="2569" max="2569" width="9.625" style="1" customWidth="1"/>
    <col min="2570" max="2570" width="5.75" style="1" customWidth="1"/>
    <col min="2571" max="2816" width="9" style="1"/>
    <col min="2817" max="2817" width="4" style="1" customWidth="1"/>
    <col min="2818" max="2818" width="7.625" style="1" customWidth="1"/>
    <col min="2819" max="2819" width="31.75" style="1" customWidth="1"/>
    <col min="2820" max="2820" width="46.125" style="1" customWidth="1"/>
    <col min="2821" max="2821" width="30.875" style="1" customWidth="1"/>
    <col min="2822" max="2822" width="22.125" style="1" customWidth="1"/>
    <col min="2823" max="2823" width="6.375" style="1" customWidth="1"/>
    <col min="2824" max="2824" width="9" style="1"/>
    <col min="2825" max="2825" width="9.625" style="1" customWidth="1"/>
    <col min="2826" max="2826" width="5.75" style="1" customWidth="1"/>
    <col min="2827" max="3072" width="9" style="1"/>
    <col min="3073" max="3073" width="4" style="1" customWidth="1"/>
    <col min="3074" max="3074" width="7.625" style="1" customWidth="1"/>
    <col min="3075" max="3075" width="31.75" style="1" customWidth="1"/>
    <col min="3076" max="3076" width="46.125" style="1" customWidth="1"/>
    <col min="3077" max="3077" width="30.875" style="1" customWidth="1"/>
    <col min="3078" max="3078" width="22.125" style="1" customWidth="1"/>
    <col min="3079" max="3079" width="6.375" style="1" customWidth="1"/>
    <col min="3080" max="3080" width="9" style="1"/>
    <col min="3081" max="3081" width="9.625" style="1" customWidth="1"/>
    <col min="3082" max="3082" width="5.75" style="1" customWidth="1"/>
    <col min="3083" max="3328" width="9" style="1"/>
    <col min="3329" max="3329" width="4" style="1" customWidth="1"/>
    <col min="3330" max="3330" width="7.625" style="1" customWidth="1"/>
    <col min="3331" max="3331" width="31.75" style="1" customWidth="1"/>
    <col min="3332" max="3332" width="46.125" style="1" customWidth="1"/>
    <col min="3333" max="3333" width="30.875" style="1" customWidth="1"/>
    <col min="3334" max="3334" width="22.125" style="1" customWidth="1"/>
    <col min="3335" max="3335" width="6.375" style="1" customWidth="1"/>
    <col min="3336" max="3336" width="9" style="1"/>
    <col min="3337" max="3337" width="9.625" style="1" customWidth="1"/>
    <col min="3338" max="3338" width="5.75" style="1" customWidth="1"/>
    <col min="3339" max="3584" width="9" style="1"/>
    <col min="3585" max="3585" width="4" style="1" customWidth="1"/>
    <col min="3586" max="3586" width="7.625" style="1" customWidth="1"/>
    <col min="3587" max="3587" width="31.75" style="1" customWidth="1"/>
    <col min="3588" max="3588" width="46.125" style="1" customWidth="1"/>
    <col min="3589" max="3589" width="30.875" style="1" customWidth="1"/>
    <col min="3590" max="3590" width="22.125" style="1" customWidth="1"/>
    <col min="3591" max="3591" width="6.375" style="1" customWidth="1"/>
    <col min="3592" max="3592" width="9" style="1"/>
    <col min="3593" max="3593" width="9.625" style="1" customWidth="1"/>
    <col min="3594" max="3594" width="5.75" style="1" customWidth="1"/>
    <col min="3595" max="3840" width="9" style="1"/>
    <col min="3841" max="3841" width="4" style="1" customWidth="1"/>
    <col min="3842" max="3842" width="7.625" style="1" customWidth="1"/>
    <col min="3843" max="3843" width="31.75" style="1" customWidth="1"/>
    <col min="3844" max="3844" width="46.125" style="1" customWidth="1"/>
    <col min="3845" max="3845" width="30.875" style="1" customWidth="1"/>
    <col min="3846" max="3846" width="22.125" style="1" customWidth="1"/>
    <col min="3847" max="3847" width="6.375" style="1" customWidth="1"/>
    <col min="3848" max="3848" width="9" style="1"/>
    <col min="3849" max="3849" width="9.625" style="1" customWidth="1"/>
    <col min="3850" max="3850" width="5.75" style="1" customWidth="1"/>
    <col min="3851" max="4096" width="9" style="1"/>
    <col min="4097" max="4097" width="4" style="1" customWidth="1"/>
    <col min="4098" max="4098" width="7.625" style="1" customWidth="1"/>
    <col min="4099" max="4099" width="31.75" style="1" customWidth="1"/>
    <col min="4100" max="4100" width="46.125" style="1" customWidth="1"/>
    <col min="4101" max="4101" width="30.875" style="1" customWidth="1"/>
    <col min="4102" max="4102" width="22.125" style="1" customWidth="1"/>
    <col min="4103" max="4103" width="6.375" style="1" customWidth="1"/>
    <col min="4104" max="4104" width="9" style="1"/>
    <col min="4105" max="4105" width="9.625" style="1" customWidth="1"/>
    <col min="4106" max="4106" width="5.75" style="1" customWidth="1"/>
    <col min="4107" max="4352" width="9" style="1"/>
    <col min="4353" max="4353" width="4" style="1" customWidth="1"/>
    <col min="4354" max="4354" width="7.625" style="1" customWidth="1"/>
    <col min="4355" max="4355" width="31.75" style="1" customWidth="1"/>
    <col min="4356" max="4356" width="46.125" style="1" customWidth="1"/>
    <col min="4357" max="4357" width="30.875" style="1" customWidth="1"/>
    <col min="4358" max="4358" width="22.125" style="1" customWidth="1"/>
    <col min="4359" max="4359" width="6.375" style="1" customWidth="1"/>
    <col min="4360" max="4360" width="9" style="1"/>
    <col min="4361" max="4361" width="9.625" style="1" customWidth="1"/>
    <col min="4362" max="4362" width="5.75" style="1" customWidth="1"/>
    <col min="4363" max="4608" width="9" style="1"/>
    <col min="4609" max="4609" width="4" style="1" customWidth="1"/>
    <col min="4610" max="4610" width="7.625" style="1" customWidth="1"/>
    <col min="4611" max="4611" width="31.75" style="1" customWidth="1"/>
    <col min="4612" max="4612" width="46.125" style="1" customWidth="1"/>
    <col min="4613" max="4613" width="30.875" style="1" customWidth="1"/>
    <col min="4614" max="4614" width="22.125" style="1" customWidth="1"/>
    <col min="4615" max="4615" width="6.375" style="1" customWidth="1"/>
    <col min="4616" max="4616" width="9" style="1"/>
    <col min="4617" max="4617" width="9.625" style="1" customWidth="1"/>
    <col min="4618" max="4618" width="5.75" style="1" customWidth="1"/>
    <col min="4619" max="4864" width="9" style="1"/>
    <col min="4865" max="4865" width="4" style="1" customWidth="1"/>
    <col min="4866" max="4866" width="7.625" style="1" customWidth="1"/>
    <col min="4867" max="4867" width="31.75" style="1" customWidth="1"/>
    <col min="4868" max="4868" width="46.125" style="1" customWidth="1"/>
    <col min="4869" max="4869" width="30.875" style="1" customWidth="1"/>
    <col min="4870" max="4870" width="22.125" style="1" customWidth="1"/>
    <col min="4871" max="4871" width="6.375" style="1" customWidth="1"/>
    <col min="4872" max="4872" width="9" style="1"/>
    <col min="4873" max="4873" width="9.625" style="1" customWidth="1"/>
    <col min="4874" max="4874" width="5.75" style="1" customWidth="1"/>
    <col min="4875" max="5120" width="9" style="1"/>
    <col min="5121" max="5121" width="4" style="1" customWidth="1"/>
    <col min="5122" max="5122" width="7.625" style="1" customWidth="1"/>
    <col min="5123" max="5123" width="31.75" style="1" customWidth="1"/>
    <col min="5124" max="5124" width="46.125" style="1" customWidth="1"/>
    <col min="5125" max="5125" width="30.875" style="1" customWidth="1"/>
    <col min="5126" max="5126" width="22.125" style="1" customWidth="1"/>
    <col min="5127" max="5127" width="6.375" style="1" customWidth="1"/>
    <col min="5128" max="5128" width="9" style="1"/>
    <col min="5129" max="5129" width="9.625" style="1" customWidth="1"/>
    <col min="5130" max="5130" width="5.75" style="1" customWidth="1"/>
    <col min="5131" max="5376" width="9" style="1"/>
    <col min="5377" max="5377" width="4" style="1" customWidth="1"/>
    <col min="5378" max="5378" width="7.625" style="1" customWidth="1"/>
    <col min="5379" max="5379" width="31.75" style="1" customWidth="1"/>
    <col min="5380" max="5380" width="46.125" style="1" customWidth="1"/>
    <col min="5381" max="5381" width="30.875" style="1" customWidth="1"/>
    <col min="5382" max="5382" width="22.125" style="1" customWidth="1"/>
    <col min="5383" max="5383" width="6.375" style="1" customWidth="1"/>
    <col min="5384" max="5384" width="9" style="1"/>
    <col min="5385" max="5385" width="9.625" style="1" customWidth="1"/>
    <col min="5386" max="5386" width="5.75" style="1" customWidth="1"/>
    <col min="5387" max="5632" width="9" style="1"/>
    <col min="5633" max="5633" width="4" style="1" customWidth="1"/>
    <col min="5634" max="5634" width="7.625" style="1" customWidth="1"/>
    <col min="5635" max="5635" width="31.75" style="1" customWidth="1"/>
    <col min="5636" max="5636" width="46.125" style="1" customWidth="1"/>
    <col min="5637" max="5637" width="30.875" style="1" customWidth="1"/>
    <col min="5638" max="5638" width="22.125" style="1" customWidth="1"/>
    <col min="5639" max="5639" width="6.375" style="1" customWidth="1"/>
    <col min="5640" max="5640" width="9" style="1"/>
    <col min="5641" max="5641" width="9.625" style="1" customWidth="1"/>
    <col min="5642" max="5642" width="5.75" style="1" customWidth="1"/>
    <col min="5643" max="5888" width="9" style="1"/>
    <col min="5889" max="5889" width="4" style="1" customWidth="1"/>
    <col min="5890" max="5890" width="7.625" style="1" customWidth="1"/>
    <col min="5891" max="5891" width="31.75" style="1" customWidth="1"/>
    <col min="5892" max="5892" width="46.125" style="1" customWidth="1"/>
    <col min="5893" max="5893" width="30.875" style="1" customWidth="1"/>
    <col min="5894" max="5894" width="22.125" style="1" customWidth="1"/>
    <col min="5895" max="5895" width="6.375" style="1" customWidth="1"/>
    <col min="5896" max="5896" width="9" style="1"/>
    <col min="5897" max="5897" width="9.625" style="1" customWidth="1"/>
    <col min="5898" max="5898" width="5.75" style="1" customWidth="1"/>
    <col min="5899" max="6144" width="9" style="1"/>
    <col min="6145" max="6145" width="4" style="1" customWidth="1"/>
    <col min="6146" max="6146" width="7.625" style="1" customWidth="1"/>
    <col min="6147" max="6147" width="31.75" style="1" customWidth="1"/>
    <col min="6148" max="6148" width="46.125" style="1" customWidth="1"/>
    <col min="6149" max="6149" width="30.875" style="1" customWidth="1"/>
    <col min="6150" max="6150" width="22.125" style="1" customWidth="1"/>
    <col min="6151" max="6151" width="6.375" style="1" customWidth="1"/>
    <col min="6152" max="6152" width="9" style="1"/>
    <col min="6153" max="6153" width="9.625" style="1" customWidth="1"/>
    <col min="6154" max="6154" width="5.75" style="1" customWidth="1"/>
    <col min="6155" max="6400" width="9" style="1"/>
    <col min="6401" max="6401" width="4" style="1" customWidth="1"/>
    <col min="6402" max="6402" width="7.625" style="1" customWidth="1"/>
    <col min="6403" max="6403" width="31.75" style="1" customWidth="1"/>
    <col min="6404" max="6404" width="46.125" style="1" customWidth="1"/>
    <col min="6405" max="6405" width="30.875" style="1" customWidth="1"/>
    <col min="6406" max="6406" width="22.125" style="1" customWidth="1"/>
    <col min="6407" max="6407" width="6.375" style="1" customWidth="1"/>
    <col min="6408" max="6408" width="9" style="1"/>
    <col min="6409" max="6409" width="9.625" style="1" customWidth="1"/>
    <col min="6410" max="6410" width="5.75" style="1" customWidth="1"/>
    <col min="6411" max="6656" width="9" style="1"/>
    <col min="6657" max="6657" width="4" style="1" customWidth="1"/>
    <col min="6658" max="6658" width="7.625" style="1" customWidth="1"/>
    <col min="6659" max="6659" width="31.75" style="1" customWidth="1"/>
    <col min="6660" max="6660" width="46.125" style="1" customWidth="1"/>
    <col min="6661" max="6661" width="30.875" style="1" customWidth="1"/>
    <col min="6662" max="6662" width="22.125" style="1" customWidth="1"/>
    <col min="6663" max="6663" width="6.375" style="1" customWidth="1"/>
    <col min="6664" max="6664" width="9" style="1"/>
    <col min="6665" max="6665" width="9.625" style="1" customWidth="1"/>
    <col min="6666" max="6666" width="5.75" style="1" customWidth="1"/>
    <col min="6667" max="6912" width="9" style="1"/>
    <col min="6913" max="6913" width="4" style="1" customWidth="1"/>
    <col min="6914" max="6914" width="7.625" style="1" customWidth="1"/>
    <col min="6915" max="6915" width="31.75" style="1" customWidth="1"/>
    <col min="6916" max="6916" width="46.125" style="1" customWidth="1"/>
    <col min="6917" max="6917" width="30.875" style="1" customWidth="1"/>
    <col min="6918" max="6918" width="22.125" style="1" customWidth="1"/>
    <col min="6919" max="6919" width="6.375" style="1" customWidth="1"/>
    <col min="6920" max="6920" width="9" style="1"/>
    <col min="6921" max="6921" width="9.625" style="1" customWidth="1"/>
    <col min="6922" max="6922" width="5.75" style="1" customWidth="1"/>
    <col min="6923" max="7168" width="9" style="1"/>
    <col min="7169" max="7169" width="4" style="1" customWidth="1"/>
    <col min="7170" max="7170" width="7.625" style="1" customWidth="1"/>
    <col min="7171" max="7171" width="31.75" style="1" customWidth="1"/>
    <col min="7172" max="7172" width="46.125" style="1" customWidth="1"/>
    <col min="7173" max="7173" width="30.875" style="1" customWidth="1"/>
    <col min="7174" max="7174" width="22.125" style="1" customWidth="1"/>
    <col min="7175" max="7175" width="6.375" style="1" customWidth="1"/>
    <col min="7176" max="7176" width="9" style="1"/>
    <col min="7177" max="7177" width="9.625" style="1" customWidth="1"/>
    <col min="7178" max="7178" width="5.75" style="1" customWidth="1"/>
    <col min="7179" max="7424" width="9" style="1"/>
    <col min="7425" max="7425" width="4" style="1" customWidth="1"/>
    <col min="7426" max="7426" width="7.625" style="1" customWidth="1"/>
    <col min="7427" max="7427" width="31.75" style="1" customWidth="1"/>
    <col min="7428" max="7428" width="46.125" style="1" customWidth="1"/>
    <col min="7429" max="7429" width="30.875" style="1" customWidth="1"/>
    <col min="7430" max="7430" width="22.125" style="1" customWidth="1"/>
    <col min="7431" max="7431" width="6.375" style="1" customWidth="1"/>
    <col min="7432" max="7432" width="9" style="1"/>
    <col min="7433" max="7433" width="9.625" style="1" customWidth="1"/>
    <col min="7434" max="7434" width="5.75" style="1" customWidth="1"/>
    <col min="7435" max="7680" width="9" style="1"/>
    <col min="7681" max="7681" width="4" style="1" customWidth="1"/>
    <col min="7682" max="7682" width="7.625" style="1" customWidth="1"/>
    <col min="7683" max="7683" width="31.75" style="1" customWidth="1"/>
    <col min="7684" max="7684" width="46.125" style="1" customWidth="1"/>
    <col min="7685" max="7685" width="30.875" style="1" customWidth="1"/>
    <col min="7686" max="7686" width="22.125" style="1" customWidth="1"/>
    <col min="7687" max="7687" width="6.375" style="1" customWidth="1"/>
    <col min="7688" max="7688" width="9" style="1"/>
    <col min="7689" max="7689" width="9.625" style="1" customWidth="1"/>
    <col min="7690" max="7690" width="5.75" style="1" customWidth="1"/>
    <col min="7691" max="7936" width="9" style="1"/>
    <col min="7937" max="7937" width="4" style="1" customWidth="1"/>
    <col min="7938" max="7938" width="7.625" style="1" customWidth="1"/>
    <col min="7939" max="7939" width="31.75" style="1" customWidth="1"/>
    <col min="7940" max="7940" width="46.125" style="1" customWidth="1"/>
    <col min="7941" max="7941" width="30.875" style="1" customWidth="1"/>
    <col min="7942" max="7942" width="22.125" style="1" customWidth="1"/>
    <col min="7943" max="7943" width="6.375" style="1" customWidth="1"/>
    <col min="7944" max="7944" width="9" style="1"/>
    <col min="7945" max="7945" width="9.625" style="1" customWidth="1"/>
    <col min="7946" max="7946" width="5.75" style="1" customWidth="1"/>
    <col min="7947" max="8192" width="9" style="1"/>
    <col min="8193" max="8193" width="4" style="1" customWidth="1"/>
    <col min="8194" max="8194" width="7.625" style="1" customWidth="1"/>
    <col min="8195" max="8195" width="31.75" style="1" customWidth="1"/>
    <col min="8196" max="8196" width="46.125" style="1" customWidth="1"/>
    <col min="8197" max="8197" width="30.875" style="1" customWidth="1"/>
    <col min="8198" max="8198" width="22.125" style="1" customWidth="1"/>
    <col min="8199" max="8199" width="6.375" style="1" customWidth="1"/>
    <col min="8200" max="8200" width="9" style="1"/>
    <col min="8201" max="8201" width="9.625" style="1" customWidth="1"/>
    <col min="8202" max="8202" width="5.75" style="1" customWidth="1"/>
    <col min="8203" max="8448" width="9" style="1"/>
    <col min="8449" max="8449" width="4" style="1" customWidth="1"/>
    <col min="8450" max="8450" width="7.625" style="1" customWidth="1"/>
    <col min="8451" max="8451" width="31.75" style="1" customWidth="1"/>
    <col min="8452" max="8452" width="46.125" style="1" customWidth="1"/>
    <col min="8453" max="8453" width="30.875" style="1" customWidth="1"/>
    <col min="8454" max="8454" width="22.125" style="1" customWidth="1"/>
    <col min="8455" max="8455" width="6.375" style="1" customWidth="1"/>
    <col min="8456" max="8456" width="9" style="1"/>
    <col min="8457" max="8457" width="9.625" style="1" customWidth="1"/>
    <col min="8458" max="8458" width="5.75" style="1" customWidth="1"/>
    <col min="8459" max="8704" width="9" style="1"/>
    <col min="8705" max="8705" width="4" style="1" customWidth="1"/>
    <col min="8706" max="8706" width="7.625" style="1" customWidth="1"/>
    <col min="8707" max="8707" width="31.75" style="1" customWidth="1"/>
    <col min="8708" max="8708" width="46.125" style="1" customWidth="1"/>
    <col min="8709" max="8709" width="30.875" style="1" customWidth="1"/>
    <col min="8710" max="8710" width="22.125" style="1" customWidth="1"/>
    <col min="8711" max="8711" width="6.375" style="1" customWidth="1"/>
    <col min="8712" max="8712" width="9" style="1"/>
    <col min="8713" max="8713" width="9.625" style="1" customWidth="1"/>
    <col min="8714" max="8714" width="5.75" style="1" customWidth="1"/>
    <col min="8715" max="8960" width="9" style="1"/>
    <col min="8961" max="8961" width="4" style="1" customWidth="1"/>
    <col min="8962" max="8962" width="7.625" style="1" customWidth="1"/>
    <col min="8963" max="8963" width="31.75" style="1" customWidth="1"/>
    <col min="8964" max="8964" width="46.125" style="1" customWidth="1"/>
    <col min="8965" max="8965" width="30.875" style="1" customWidth="1"/>
    <col min="8966" max="8966" width="22.125" style="1" customWidth="1"/>
    <col min="8967" max="8967" width="6.375" style="1" customWidth="1"/>
    <col min="8968" max="8968" width="9" style="1"/>
    <col min="8969" max="8969" width="9.625" style="1" customWidth="1"/>
    <col min="8970" max="8970" width="5.75" style="1" customWidth="1"/>
    <col min="8971" max="9216" width="9" style="1"/>
    <col min="9217" max="9217" width="4" style="1" customWidth="1"/>
    <col min="9218" max="9218" width="7.625" style="1" customWidth="1"/>
    <col min="9219" max="9219" width="31.75" style="1" customWidth="1"/>
    <col min="9220" max="9220" width="46.125" style="1" customWidth="1"/>
    <col min="9221" max="9221" width="30.875" style="1" customWidth="1"/>
    <col min="9222" max="9222" width="22.125" style="1" customWidth="1"/>
    <col min="9223" max="9223" width="6.375" style="1" customWidth="1"/>
    <col min="9224" max="9224" width="9" style="1"/>
    <col min="9225" max="9225" width="9.625" style="1" customWidth="1"/>
    <col min="9226" max="9226" width="5.75" style="1" customWidth="1"/>
    <col min="9227" max="9472" width="9" style="1"/>
    <col min="9473" max="9473" width="4" style="1" customWidth="1"/>
    <col min="9474" max="9474" width="7.625" style="1" customWidth="1"/>
    <col min="9475" max="9475" width="31.75" style="1" customWidth="1"/>
    <col min="9476" max="9476" width="46.125" style="1" customWidth="1"/>
    <col min="9477" max="9477" width="30.875" style="1" customWidth="1"/>
    <col min="9478" max="9478" width="22.125" style="1" customWidth="1"/>
    <col min="9479" max="9479" width="6.375" style="1" customWidth="1"/>
    <col min="9480" max="9480" width="9" style="1"/>
    <col min="9481" max="9481" width="9.625" style="1" customWidth="1"/>
    <col min="9482" max="9482" width="5.75" style="1" customWidth="1"/>
    <col min="9483" max="9728" width="9" style="1"/>
    <col min="9729" max="9729" width="4" style="1" customWidth="1"/>
    <col min="9730" max="9730" width="7.625" style="1" customWidth="1"/>
    <col min="9731" max="9731" width="31.75" style="1" customWidth="1"/>
    <col min="9732" max="9732" width="46.125" style="1" customWidth="1"/>
    <col min="9733" max="9733" width="30.875" style="1" customWidth="1"/>
    <col min="9734" max="9734" width="22.125" style="1" customWidth="1"/>
    <col min="9735" max="9735" width="6.375" style="1" customWidth="1"/>
    <col min="9736" max="9736" width="9" style="1"/>
    <col min="9737" max="9737" width="9.625" style="1" customWidth="1"/>
    <col min="9738" max="9738" width="5.75" style="1" customWidth="1"/>
    <col min="9739" max="9984" width="9" style="1"/>
    <col min="9985" max="9985" width="4" style="1" customWidth="1"/>
    <col min="9986" max="9986" width="7.625" style="1" customWidth="1"/>
    <col min="9987" max="9987" width="31.75" style="1" customWidth="1"/>
    <col min="9988" max="9988" width="46.125" style="1" customWidth="1"/>
    <col min="9989" max="9989" width="30.875" style="1" customWidth="1"/>
    <col min="9990" max="9990" width="22.125" style="1" customWidth="1"/>
    <col min="9991" max="9991" width="6.375" style="1" customWidth="1"/>
    <col min="9992" max="9992" width="9" style="1"/>
    <col min="9993" max="9993" width="9.625" style="1" customWidth="1"/>
    <col min="9994" max="9994" width="5.75" style="1" customWidth="1"/>
    <col min="9995" max="10240" width="9" style="1"/>
    <col min="10241" max="10241" width="4" style="1" customWidth="1"/>
    <col min="10242" max="10242" width="7.625" style="1" customWidth="1"/>
    <col min="10243" max="10243" width="31.75" style="1" customWidth="1"/>
    <col min="10244" max="10244" width="46.125" style="1" customWidth="1"/>
    <col min="10245" max="10245" width="30.875" style="1" customWidth="1"/>
    <col min="10246" max="10246" width="22.125" style="1" customWidth="1"/>
    <col min="10247" max="10247" width="6.375" style="1" customWidth="1"/>
    <col min="10248" max="10248" width="9" style="1"/>
    <col min="10249" max="10249" width="9.625" style="1" customWidth="1"/>
    <col min="10250" max="10250" width="5.75" style="1" customWidth="1"/>
    <col min="10251" max="10496" width="9" style="1"/>
    <col min="10497" max="10497" width="4" style="1" customWidth="1"/>
    <col min="10498" max="10498" width="7.625" style="1" customWidth="1"/>
    <col min="10499" max="10499" width="31.75" style="1" customWidth="1"/>
    <col min="10500" max="10500" width="46.125" style="1" customWidth="1"/>
    <col min="10501" max="10501" width="30.875" style="1" customWidth="1"/>
    <col min="10502" max="10502" width="22.125" style="1" customWidth="1"/>
    <col min="10503" max="10503" width="6.375" style="1" customWidth="1"/>
    <col min="10504" max="10504" width="9" style="1"/>
    <col min="10505" max="10505" width="9.625" style="1" customWidth="1"/>
    <col min="10506" max="10506" width="5.75" style="1" customWidth="1"/>
    <col min="10507" max="10752" width="9" style="1"/>
    <col min="10753" max="10753" width="4" style="1" customWidth="1"/>
    <col min="10754" max="10754" width="7.625" style="1" customWidth="1"/>
    <col min="10755" max="10755" width="31.75" style="1" customWidth="1"/>
    <col min="10756" max="10756" width="46.125" style="1" customWidth="1"/>
    <col min="10757" max="10757" width="30.875" style="1" customWidth="1"/>
    <col min="10758" max="10758" width="22.125" style="1" customWidth="1"/>
    <col min="10759" max="10759" width="6.375" style="1" customWidth="1"/>
    <col min="10760" max="10760" width="9" style="1"/>
    <col min="10761" max="10761" width="9.625" style="1" customWidth="1"/>
    <col min="10762" max="10762" width="5.75" style="1" customWidth="1"/>
    <col min="10763" max="11008" width="9" style="1"/>
    <col min="11009" max="11009" width="4" style="1" customWidth="1"/>
    <col min="11010" max="11010" width="7.625" style="1" customWidth="1"/>
    <col min="11011" max="11011" width="31.75" style="1" customWidth="1"/>
    <col min="11012" max="11012" width="46.125" style="1" customWidth="1"/>
    <col min="11013" max="11013" width="30.875" style="1" customWidth="1"/>
    <col min="11014" max="11014" width="22.125" style="1" customWidth="1"/>
    <col min="11015" max="11015" width="6.375" style="1" customWidth="1"/>
    <col min="11016" max="11016" width="9" style="1"/>
    <col min="11017" max="11017" width="9.625" style="1" customWidth="1"/>
    <col min="11018" max="11018" width="5.75" style="1" customWidth="1"/>
    <col min="11019" max="11264" width="9" style="1"/>
    <col min="11265" max="11265" width="4" style="1" customWidth="1"/>
    <col min="11266" max="11266" width="7.625" style="1" customWidth="1"/>
    <col min="11267" max="11267" width="31.75" style="1" customWidth="1"/>
    <col min="11268" max="11268" width="46.125" style="1" customWidth="1"/>
    <col min="11269" max="11269" width="30.875" style="1" customWidth="1"/>
    <col min="11270" max="11270" width="22.125" style="1" customWidth="1"/>
    <col min="11271" max="11271" width="6.375" style="1" customWidth="1"/>
    <col min="11272" max="11272" width="9" style="1"/>
    <col min="11273" max="11273" width="9.625" style="1" customWidth="1"/>
    <col min="11274" max="11274" width="5.75" style="1" customWidth="1"/>
    <col min="11275" max="11520" width="9" style="1"/>
    <col min="11521" max="11521" width="4" style="1" customWidth="1"/>
    <col min="11522" max="11522" width="7.625" style="1" customWidth="1"/>
    <col min="11523" max="11523" width="31.75" style="1" customWidth="1"/>
    <col min="11524" max="11524" width="46.125" style="1" customWidth="1"/>
    <col min="11525" max="11525" width="30.875" style="1" customWidth="1"/>
    <col min="11526" max="11526" width="22.125" style="1" customWidth="1"/>
    <col min="11527" max="11527" width="6.375" style="1" customWidth="1"/>
    <col min="11528" max="11528" width="9" style="1"/>
    <col min="11529" max="11529" width="9.625" style="1" customWidth="1"/>
    <col min="11530" max="11530" width="5.75" style="1" customWidth="1"/>
    <col min="11531" max="11776" width="9" style="1"/>
    <col min="11777" max="11777" width="4" style="1" customWidth="1"/>
    <col min="11778" max="11778" width="7.625" style="1" customWidth="1"/>
    <col min="11779" max="11779" width="31.75" style="1" customWidth="1"/>
    <col min="11780" max="11780" width="46.125" style="1" customWidth="1"/>
    <col min="11781" max="11781" width="30.875" style="1" customWidth="1"/>
    <col min="11782" max="11782" width="22.125" style="1" customWidth="1"/>
    <col min="11783" max="11783" width="6.375" style="1" customWidth="1"/>
    <col min="11784" max="11784" width="9" style="1"/>
    <col min="11785" max="11785" width="9.625" style="1" customWidth="1"/>
    <col min="11786" max="11786" width="5.75" style="1" customWidth="1"/>
    <col min="11787" max="12032" width="9" style="1"/>
    <col min="12033" max="12033" width="4" style="1" customWidth="1"/>
    <col min="12034" max="12034" width="7.625" style="1" customWidth="1"/>
    <col min="12035" max="12035" width="31.75" style="1" customWidth="1"/>
    <col min="12036" max="12036" width="46.125" style="1" customWidth="1"/>
    <col min="12037" max="12037" width="30.875" style="1" customWidth="1"/>
    <col min="12038" max="12038" width="22.125" style="1" customWidth="1"/>
    <col min="12039" max="12039" width="6.375" style="1" customWidth="1"/>
    <col min="12040" max="12040" width="9" style="1"/>
    <col min="12041" max="12041" width="9.625" style="1" customWidth="1"/>
    <col min="12042" max="12042" width="5.75" style="1" customWidth="1"/>
    <col min="12043" max="12288" width="9" style="1"/>
    <col min="12289" max="12289" width="4" style="1" customWidth="1"/>
    <col min="12290" max="12290" width="7.625" style="1" customWidth="1"/>
    <col min="12291" max="12291" width="31.75" style="1" customWidth="1"/>
    <col min="12292" max="12292" width="46.125" style="1" customWidth="1"/>
    <col min="12293" max="12293" width="30.875" style="1" customWidth="1"/>
    <col min="12294" max="12294" width="22.125" style="1" customWidth="1"/>
    <col min="12295" max="12295" width="6.375" style="1" customWidth="1"/>
    <col min="12296" max="12296" width="9" style="1"/>
    <col min="12297" max="12297" width="9.625" style="1" customWidth="1"/>
    <col min="12298" max="12298" width="5.75" style="1" customWidth="1"/>
    <col min="12299" max="12544" width="9" style="1"/>
    <col min="12545" max="12545" width="4" style="1" customWidth="1"/>
    <col min="12546" max="12546" width="7.625" style="1" customWidth="1"/>
    <col min="12547" max="12547" width="31.75" style="1" customWidth="1"/>
    <col min="12548" max="12548" width="46.125" style="1" customWidth="1"/>
    <col min="12549" max="12549" width="30.875" style="1" customWidth="1"/>
    <col min="12550" max="12550" width="22.125" style="1" customWidth="1"/>
    <col min="12551" max="12551" width="6.375" style="1" customWidth="1"/>
    <col min="12552" max="12552" width="9" style="1"/>
    <col min="12553" max="12553" width="9.625" style="1" customWidth="1"/>
    <col min="12554" max="12554" width="5.75" style="1" customWidth="1"/>
    <col min="12555" max="12800" width="9" style="1"/>
    <col min="12801" max="12801" width="4" style="1" customWidth="1"/>
    <col min="12802" max="12802" width="7.625" style="1" customWidth="1"/>
    <col min="12803" max="12803" width="31.75" style="1" customWidth="1"/>
    <col min="12804" max="12804" width="46.125" style="1" customWidth="1"/>
    <col min="12805" max="12805" width="30.875" style="1" customWidth="1"/>
    <col min="12806" max="12806" width="22.125" style="1" customWidth="1"/>
    <col min="12807" max="12807" width="6.375" style="1" customWidth="1"/>
    <col min="12808" max="12808" width="9" style="1"/>
    <col min="12809" max="12809" width="9.625" style="1" customWidth="1"/>
    <col min="12810" max="12810" width="5.75" style="1" customWidth="1"/>
    <col min="12811" max="13056" width="9" style="1"/>
    <col min="13057" max="13057" width="4" style="1" customWidth="1"/>
    <col min="13058" max="13058" width="7.625" style="1" customWidth="1"/>
    <col min="13059" max="13059" width="31.75" style="1" customWidth="1"/>
    <col min="13060" max="13060" width="46.125" style="1" customWidth="1"/>
    <col min="13061" max="13061" width="30.875" style="1" customWidth="1"/>
    <col min="13062" max="13062" width="22.125" style="1" customWidth="1"/>
    <col min="13063" max="13063" width="6.375" style="1" customWidth="1"/>
    <col min="13064" max="13064" width="9" style="1"/>
    <col min="13065" max="13065" width="9.625" style="1" customWidth="1"/>
    <col min="13066" max="13066" width="5.75" style="1" customWidth="1"/>
    <col min="13067" max="13312" width="9" style="1"/>
    <col min="13313" max="13313" width="4" style="1" customWidth="1"/>
    <col min="13314" max="13314" width="7.625" style="1" customWidth="1"/>
    <col min="13315" max="13315" width="31.75" style="1" customWidth="1"/>
    <col min="13316" max="13316" width="46.125" style="1" customWidth="1"/>
    <col min="13317" max="13317" width="30.875" style="1" customWidth="1"/>
    <col min="13318" max="13318" width="22.125" style="1" customWidth="1"/>
    <col min="13319" max="13319" width="6.375" style="1" customWidth="1"/>
    <col min="13320" max="13320" width="9" style="1"/>
    <col min="13321" max="13321" width="9.625" style="1" customWidth="1"/>
    <col min="13322" max="13322" width="5.75" style="1" customWidth="1"/>
    <col min="13323" max="13568" width="9" style="1"/>
    <col min="13569" max="13569" width="4" style="1" customWidth="1"/>
    <col min="13570" max="13570" width="7.625" style="1" customWidth="1"/>
    <col min="13571" max="13571" width="31.75" style="1" customWidth="1"/>
    <col min="13572" max="13572" width="46.125" style="1" customWidth="1"/>
    <col min="13573" max="13573" width="30.875" style="1" customWidth="1"/>
    <col min="13574" max="13574" width="22.125" style="1" customWidth="1"/>
    <col min="13575" max="13575" width="6.375" style="1" customWidth="1"/>
    <col min="13576" max="13576" width="9" style="1"/>
    <col min="13577" max="13577" width="9.625" style="1" customWidth="1"/>
    <col min="13578" max="13578" width="5.75" style="1" customWidth="1"/>
    <col min="13579" max="13824" width="9" style="1"/>
    <col min="13825" max="13825" width="4" style="1" customWidth="1"/>
    <col min="13826" max="13826" width="7.625" style="1" customWidth="1"/>
    <col min="13827" max="13827" width="31.75" style="1" customWidth="1"/>
    <col min="13828" max="13828" width="46.125" style="1" customWidth="1"/>
    <col min="13829" max="13829" width="30.875" style="1" customWidth="1"/>
    <col min="13830" max="13830" width="22.125" style="1" customWidth="1"/>
    <col min="13831" max="13831" width="6.375" style="1" customWidth="1"/>
    <col min="13832" max="13832" width="9" style="1"/>
    <col min="13833" max="13833" width="9.625" style="1" customWidth="1"/>
    <col min="13834" max="13834" width="5.75" style="1" customWidth="1"/>
    <col min="13835" max="14080" width="9" style="1"/>
    <col min="14081" max="14081" width="4" style="1" customWidth="1"/>
    <col min="14082" max="14082" width="7.625" style="1" customWidth="1"/>
    <col min="14083" max="14083" width="31.75" style="1" customWidth="1"/>
    <col min="14084" max="14084" width="46.125" style="1" customWidth="1"/>
    <col min="14085" max="14085" width="30.875" style="1" customWidth="1"/>
    <col min="14086" max="14086" width="22.125" style="1" customWidth="1"/>
    <col min="14087" max="14087" width="6.375" style="1" customWidth="1"/>
    <col min="14088" max="14088" width="9" style="1"/>
    <col min="14089" max="14089" width="9.625" style="1" customWidth="1"/>
    <col min="14090" max="14090" width="5.75" style="1" customWidth="1"/>
    <col min="14091" max="14336" width="9" style="1"/>
    <col min="14337" max="14337" width="4" style="1" customWidth="1"/>
    <col min="14338" max="14338" width="7.625" style="1" customWidth="1"/>
    <col min="14339" max="14339" width="31.75" style="1" customWidth="1"/>
    <col min="14340" max="14340" width="46.125" style="1" customWidth="1"/>
    <col min="14341" max="14341" width="30.875" style="1" customWidth="1"/>
    <col min="14342" max="14342" width="22.125" style="1" customWidth="1"/>
    <col min="14343" max="14343" width="6.375" style="1" customWidth="1"/>
    <col min="14344" max="14344" width="9" style="1"/>
    <col min="14345" max="14345" width="9.625" style="1" customWidth="1"/>
    <col min="14346" max="14346" width="5.75" style="1" customWidth="1"/>
    <col min="14347" max="14592" width="9" style="1"/>
    <col min="14593" max="14593" width="4" style="1" customWidth="1"/>
    <col min="14594" max="14594" width="7.625" style="1" customWidth="1"/>
    <col min="14595" max="14595" width="31.75" style="1" customWidth="1"/>
    <col min="14596" max="14596" width="46.125" style="1" customWidth="1"/>
    <col min="14597" max="14597" width="30.875" style="1" customWidth="1"/>
    <col min="14598" max="14598" width="22.125" style="1" customWidth="1"/>
    <col min="14599" max="14599" width="6.375" style="1" customWidth="1"/>
    <col min="14600" max="14600" width="9" style="1"/>
    <col min="14601" max="14601" width="9.625" style="1" customWidth="1"/>
    <col min="14602" max="14602" width="5.75" style="1" customWidth="1"/>
    <col min="14603" max="14848" width="9" style="1"/>
    <col min="14849" max="14849" width="4" style="1" customWidth="1"/>
    <col min="14850" max="14850" width="7.625" style="1" customWidth="1"/>
    <col min="14851" max="14851" width="31.75" style="1" customWidth="1"/>
    <col min="14852" max="14852" width="46.125" style="1" customWidth="1"/>
    <col min="14853" max="14853" width="30.875" style="1" customWidth="1"/>
    <col min="14854" max="14854" width="22.125" style="1" customWidth="1"/>
    <col min="14855" max="14855" width="6.375" style="1" customWidth="1"/>
    <col min="14856" max="14856" width="9" style="1"/>
    <col min="14857" max="14857" width="9.625" style="1" customWidth="1"/>
    <col min="14858" max="14858" width="5.75" style="1" customWidth="1"/>
    <col min="14859" max="15104" width="9" style="1"/>
    <col min="15105" max="15105" width="4" style="1" customWidth="1"/>
    <col min="15106" max="15106" width="7.625" style="1" customWidth="1"/>
    <col min="15107" max="15107" width="31.75" style="1" customWidth="1"/>
    <col min="15108" max="15108" width="46.125" style="1" customWidth="1"/>
    <col min="15109" max="15109" width="30.875" style="1" customWidth="1"/>
    <col min="15110" max="15110" width="22.125" style="1" customWidth="1"/>
    <col min="15111" max="15111" width="6.375" style="1" customWidth="1"/>
    <col min="15112" max="15112" width="9" style="1"/>
    <col min="15113" max="15113" width="9.625" style="1" customWidth="1"/>
    <col min="15114" max="15114" width="5.75" style="1" customWidth="1"/>
    <col min="15115" max="15360" width="9" style="1"/>
    <col min="15361" max="15361" width="4" style="1" customWidth="1"/>
    <col min="15362" max="15362" width="7.625" style="1" customWidth="1"/>
    <col min="15363" max="15363" width="31.75" style="1" customWidth="1"/>
    <col min="15364" max="15364" width="46.125" style="1" customWidth="1"/>
    <col min="15365" max="15365" width="30.875" style="1" customWidth="1"/>
    <col min="15366" max="15366" width="22.125" style="1" customWidth="1"/>
    <col min="15367" max="15367" width="6.375" style="1" customWidth="1"/>
    <col min="15368" max="15368" width="9" style="1"/>
    <col min="15369" max="15369" width="9.625" style="1" customWidth="1"/>
    <col min="15370" max="15370" width="5.75" style="1" customWidth="1"/>
    <col min="15371" max="15616" width="9" style="1"/>
    <col min="15617" max="15617" width="4" style="1" customWidth="1"/>
    <col min="15618" max="15618" width="7.625" style="1" customWidth="1"/>
    <col min="15619" max="15619" width="31.75" style="1" customWidth="1"/>
    <col min="15620" max="15620" width="46.125" style="1" customWidth="1"/>
    <col min="15621" max="15621" width="30.875" style="1" customWidth="1"/>
    <col min="15622" max="15622" width="22.125" style="1" customWidth="1"/>
    <col min="15623" max="15623" width="6.375" style="1" customWidth="1"/>
    <col min="15624" max="15624" width="9" style="1"/>
    <col min="15625" max="15625" width="9.625" style="1" customWidth="1"/>
    <col min="15626" max="15626" width="5.75" style="1" customWidth="1"/>
    <col min="15627" max="15872" width="9" style="1"/>
    <col min="15873" max="15873" width="4" style="1" customWidth="1"/>
    <col min="15874" max="15874" width="7.625" style="1" customWidth="1"/>
    <col min="15875" max="15875" width="31.75" style="1" customWidth="1"/>
    <col min="15876" max="15876" width="46.125" style="1" customWidth="1"/>
    <col min="15877" max="15877" width="30.875" style="1" customWidth="1"/>
    <col min="15878" max="15878" width="22.125" style="1" customWidth="1"/>
    <col min="15879" max="15879" width="6.375" style="1" customWidth="1"/>
    <col min="15880" max="15880" width="9" style="1"/>
    <col min="15881" max="15881" width="9.625" style="1" customWidth="1"/>
    <col min="15882" max="15882" width="5.75" style="1" customWidth="1"/>
    <col min="15883" max="16128" width="9" style="1"/>
    <col min="16129" max="16129" width="4" style="1" customWidth="1"/>
    <col min="16130" max="16130" width="7.625" style="1" customWidth="1"/>
    <col min="16131" max="16131" width="31.75" style="1" customWidth="1"/>
    <col min="16132" max="16132" width="46.125" style="1" customWidth="1"/>
    <col min="16133" max="16133" width="30.875" style="1" customWidth="1"/>
    <col min="16134" max="16134" width="22.125" style="1" customWidth="1"/>
    <col min="16135" max="16135" width="6.375" style="1" customWidth="1"/>
    <col min="16136" max="16136" width="9" style="1"/>
    <col min="16137" max="16137" width="9.625" style="1" customWidth="1"/>
    <col min="16138" max="16138" width="5.75" style="1" customWidth="1"/>
    <col min="16139" max="16384" width="9" style="1"/>
  </cols>
  <sheetData>
    <row r="1" spans="1:10" ht="15.75">
      <c r="A1" s="105" t="s">
        <v>200</v>
      </c>
      <c r="B1" s="106"/>
      <c r="C1" s="107"/>
      <c r="D1" s="107"/>
    </row>
    <row r="2" spans="1:10" ht="16.5">
      <c r="B2" s="3"/>
      <c r="D2" s="4" t="s">
        <v>0</v>
      </c>
      <c r="E2" s="5"/>
    </row>
    <row r="3" spans="1:10" ht="18">
      <c r="A3" s="6"/>
      <c r="B3" s="3"/>
      <c r="D3" s="7" t="s">
        <v>201</v>
      </c>
    </row>
    <row r="4" spans="1:10" ht="15" thickBot="1">
      <c r="B4" s="3"/>
    </row>
    <row r="5" spans="1:10" ht="105.75" thickBot="1">
      <c r="A5" s="8" t="s">
        <v>1</v>
      </c>
      <c r="B5" s="9" t="s">
        <v>2</v>
      </c>
      <c r="C5" s="136" t="s">
        <v>3</v>
      </c>
      <c r="D5" s="137"/>
      <c r="E5" s="10" t="s">
        <v>4</v>
      </c>
      <c r="F5" s="10" t="s">
        <v>5</v>
      </c>
      <c r="G5" s="11" t="s">
        <v>6</v>
      </c>
      <c r="H5" s="10" t="s">
        <v>7</v>
      </c>
      <c r="I5" s="12" t="s">
        <v>8</v>
      </c>
    </row>
    <row r="6" spans="1:10" ht="21" thickBot="1">
      <c r="A6" s="138" t="s">
        <v>13</v>
      </c>
      <c r="B6" s="139"/>
      <c r="C6" s="139"/>
      <c r="D6" s="139"/>
      <c r="E6" s="139"/>
      <c r="F6" s="139"/>
      <c r="G6" s="139"/>
      <c r="H6" s="139"/>
      <c r="I6" s="140"/>
    </row>
    <row r="7" spans="1:10" s="68" customFormat="1" ht="15" thickBot="1">
      <c r="A7" s="201">
        <v>1</v>
      </c>
      <c r="B7" s="203" t="s">
        <v>148</v>
      </c>
      <c r="C7" s="64" t="s">
        <v>149</v>
      </c>
      <c r="D7" s="65" t="s">
        <v>150</v>
      </c>
      <c r="E7" s="66"/>
      <c r="F7" s="167"/>
      <c r="G7" s="169">
        <v>20</v>
      </c>
      <c r="H7" s="171"/>
      <c r="I7" s="173">
        <f>+H7*G7</f>
        <v>0</v>
      </c>
      <c r="J7" s="67"/>
    </row>
    <row r="8" spans="1:10" s="68" customFormat="1" ht="15" thickBot="1">
      <c r="A8" s="202"/>
      <c r="B8" s="204"/>
      <c r="C8" s="51" t="s">
        <v>151</v>
      </c>
      <c r="D8" s="18" t="s">
        <v>152</v>
      </c>
      <c r="E8" s="69"/>
      <c r="F8" s="168"/>
      <c r="G8" s="170"/>
      <c r="H8" s="172"/>
      <c r="I8" s="174"/>
      <c r="J8" s="67"/>
    </row>
    <row r="9" spans="1:10" s="68" customFormat="1" ht="15" thickBot="1">
      <c r="A9" s="202"/>
      <c r="B9" s="204"/>
      <c r="C9" s="51" t="s">
        <v>17</v>
      </c>
      <c r="D9" s="18" t="s">
        <v>153</v>
      </c>
      <c r="E9" s="69"/>
      <c r="F9" s="168"/>
      <c r="G9" s="170"/>
      <c r="H9" s="172"/>
      <c r="I9" s="174"/>
      <c r="J9" s="67"/>
    </row>
    <row r="10" spans="1:10" s="68" customFormat="1" ht="15" thickBot="1">
      <c r="A10" s="202"/>
      <c r="B10" s="204"/>
      <c r="C10" s="206" t="s">
        <v>154</v>
      </c>
      <c r="D10" s="18" t="s">
        <v>155</v>
      </c>
      <c r="E10" s="69"/>
      <c r="F10" s="168"/>
      <c r="G10" s="170"/>
      <c r="H10" s="172"/>
      <c r="I10" s="174"/>
      <c r="J10" s="67"/>
    </row>
    <row r="11" spans="1:10" s="68" customFormat="1" ht="15" thickBot="1">
      <c r="A11" s="202"/>
      <c r="B11" s="204"/>
      <c r="C11" s="206"/>
      <c r="D11" s="18" t="s">
        <v>156</v>
      </c>
      <c r="E11" s="69"/>
      <c r="F11" s="168"/>
      <c r="G11" s="170"/>
      <c r="H11" s="172"/>
      <c r="I11" s="174"/>
      <c r="J11" s="67"/>
    </row>
    <row r="12" spans="1:10" s="68" customFormat="1" ht="15" thickBot="1">
      <c r="A12" s="202"/>
      <c r="B12" s="204"/>
      <c r="C12" s="206"/>
      <c r="D12" s="18" t="s">
        <v>157</v>
      </c>
      <c r="E12" s="69"/>
      <c r="F12" s="168"/>
      <c r="G12" s="170"/>
      <c r="H12" s="172"/>
      <c r="I12" s="174"/>
      <c r="J12" s="67"/>
    </row>
    <row r="13" spans="1:10" s="68" customFormat="1" ht="15" thickBot="1">
      <c r="A13" s="202"/>
      <c r="B13" s="204"/>
      <c r="C13" s="52" t="s">
        <v>51</v>
      </c>
      <c r="D13" s="53" t="s">
        <v>158</v>
      </c>
      <c r="E13" s="69"/>
      <c r="F13" s="168"/>
      <c r="G13" s="170"/>
      <c r="H13" s="172"/>
      <c r="I13" s="174"/>
      <c r="J13" s="67"/>
    </row>
    <row r="14" spans="1:10" s="68" customFormat="1" ht="15" thickBot="1">
      <c r="A14" s="201">
        <v>2</v>
      </c>
      <c r="B14" s="203" t="s">
        <v>159</v>
      </c>
      <c r="C14" s="64" t="s">
        <v>149</v>
      </c>
      <c r="D14" s="65" t="s">
        <v>150</v>
      </c>
      <c r="E14" s="84"/>
      <c r="F14" s="167"/>
      <c r="G14" s="169">
        <v>20</v>
      </c>
      <c r="H14" s="171"/>
      <c r="I14" s="173">
        <f>+H14*G14</f>
        <v>0</v>
      </c>
      <c r="J14" s="70"/>
    </row>
    <row r="15" spans="1:10" s="68" customFormat="1" ht="15" thickBot="1">
      <c r="A15" s="202"/>
      <c r="B15" s="204"/>
      <c r="C15" s="51" t="s">
        <v>151</v>
      </c>
      <c r="D15" s="18" t="s">
        <v>152</v>
      </c>
      <c r="E15" s="85"/>
      <c r="F15" s="168"/>
      <c r="G15" s="170"/>
      <c r="H15" s="172"/>
      <c r="I15" s="174"/>
      <c r="J15" s="67"/>
    </row>
    <row r="16" spans="1:10" s="68" customFormat="1" ht="15" thickBot="1">
      <c r="A16" s="202"/>
      <c r="B16" s="204"/>
      <c r="C16" s="51" t="s">
        <v>17</v>
      </c>
      <c r="D16" s="18" t="s">
        <v>160</v>
      </c>
      <c r="E16" s="85"/>
      <c r="F16" s="168"/>
      <c r="G16" s="170"/>
      <c r="H16" s="172"/>
      <c r="I16" s="174"/>
      <c r="J16" s="67"/>
    </row>
    <row r="17" spans="1:10" s="68" customFormat="1" ht="15" thickBot="1">
      <c r="A17" s="202"/>
      <c r="B17" s="204"/>
      <c r="C17" s="206" t="s">
        <v>154</v>
      </c>
      <c r="D17" s="18" t="s">
        <v>161</v>
      </c>
      <c r="E17" s="85"/>
      <c r="F17" s="168"/>
      <c r="G17" s="170"/>
      <c r="H17" s="172"/>
      <c r="I17" s="174"/>
      <c r="J17" s="67"/>
    </row>
    <row r="18" spans="1:10" s="68" customFormat="1" ht="15" thickBot="1">
      <c r="A18" s="202"/>
      <c r="B18" s="204"/>
      <c r="C18" s="206"/>
      <c r="D18" s="18" t="s">
        <v>162</v>
      </c>
      <c r="E18" s="85"/>
      <c r="F18" s="168"/>
      <c r="G18" s="170"/>
      <c r="H18" s="172"/>
      <c r="I18" s="174"/>
      <c r="J18" s="67"/>
    </row>
    <row r="19" spans="1:10" s="68" customFormat="1" ht="15" thickBot="1">
      <c r="A19" s="202"/>
      <c r="B19" s="204"/>
      <c r="C19" s="206"/>
      <c r="D19" s="18" t="s">
        <v>163</v>
      </c>
      <c r="E19" s="85"/>
      <c r="F19" s="168"/>
      <c r="G19" s="170"/>
      <c r="H19" s="172"/>
      <c r="I19" s="174"/>
      <c r="J19" s="67"/>
    </row>
    <row r="20" spans="1:10" s="68" customFormat="1" ht="15" thickBot="1">
      <c r="A20" s="202"/>
      <c r="B20" s="204"/>
      <c r="C20" s="71" t="s">
        <v>51</v>
      </c>
      <c r="D20" s="72" t="s">
        <v>158</v>
      </c>
      <c r="E20" s="86"/>
      <c r="F20" s="168"/>
      <c r="G20" s="170"/>
      <c r="H20" s="172"/>
      <c r="I20" s="174"/>
      <c r="J20" s="67"/>
    </row>
    <row r="21" spans="1:10" s="76" customFormat="1" ht="12.75" customHeight="1" thickBot="1">
      <c r="A21" s="150">
        <v>3</v>
      </c>
      <c r="B21" s="143" t="s">
        <v>25</v>
      </c>
      <c r="C21" s="73" t="s">
        <v>14</v>
      </c>
      <c r="D21" s="74" t="s">
        <v>15</v>
      </c>
      <c r="E21" s="39"/>
      <c r="F21" s="152"/>
      <c r="G21" s="155">
        <v>1</v>
      </c>
      <c r="H21" s="158"/>
      <c r="I21" s="146">
        <f>G21*H21</f>
        <v>0</v>
      </c>
      <c r="J21" s="75"/>
    </row>
    <row r="22" spans="1:10" s="76" customFormat="1" ht="12.75" thickBot="1">
      <c r="A22" s="150"/>
      <c r="B22" s="144"/>
      <c r="C22" s="32" t="s">
        <v>16</v>
      </c>
      <c r="D22" s="33" t="s">
        <v>26</v>
      </c>
      <c r="E22" s="39"/>
      <c r="F22" s="152"/>
      <c r="G22" s="155"/>
      <c r="H22" s="159"/>
      <c r="I22" s="147"/>
      <c r="J22" s="75"/>
    </row>
    <row r="23" spans="1:10" s="76" customFormat="1" ht="12.75" thickBot="1">
      <c r="A23" s="150"/>
      <c r="B23" s="144"/>
      <c r="C23" s="32" t="s">
        <v>17</v>
      </c>
      <c r="D23" s="33" t="s">
        <v>27</v>
      </c>
      <c r="E23" s="39"/>
      <c r="F23" s="152"/>
      <c r="G23" s="155"/>
      <c r="H23" s="159"/>
      <c r="I23" s="147"/>
      <c r="J23" s="75"/>
    </row>
    <row r="24" spans="1:10" s="76" customFormat="1" ht="12.75" thickBot="1">
      <c r="A24" s="150"/>
      <c r="B24" s="144"/>
      <c r="C24" s="32" t="s">
        <v>18</v>
      </c>
      <c r="D24" s="33" t="s">
        <v>28</v>
      </c>
      <c r="E24" s="39"/>
      <c r="F24" s="152"/>
      <c r="G24" s="155"/>
      <c r="H24" s="159"/>
      <c r="I24" s="147"/>
      <c r="J24" s="75"/>
    </row>
    <row r="25" spans="1:10" s="76" customFormat="1" ht="12.75" thickBot="1">
      <c r="A25" s="150"/>
      <c r="B25" s="144"/>
      <c r="C25" s="32" t="s">
        <v>11</v>
      </c>
      <c r="D25" s="33" t="s">
        <v>19</v>
      </c>
      <c r="E25" s="39"/>
      <c r="F25" s="152"/>
      <c r="G25" s="155"/>
      <c r="H25" s="159"/>
      <c r="I25" s="147"/>
      <c r="J25" s="75"/>
    </row>
    <row r="26" spans="1:10" s="76" customFormat="1" ht="12">
      <c r="A26" s="151"/>
      <c r="B26" s="144"/>
      <c r="C26" s="32" t="s">
        <v>20</v>
      </c>
      <c r="D26" s="33" t="s">
        <v>21</v>
      </c>
      <c r="E26" s="39"/>
      <c r="F26" s="153"/>
      <c r="G26" s="156"/>
      <c r="H26" s="160"/>
      <c r="I26" s="148"/>
      <c r="J26" s="75"/>
    </row>
    <row r="27" spans="1:10" s="76" customFormat="1" ht="12">
      <c r="A27" s="151"/>
      <c r="B27" s="144"/>
      <c r="C27" s="32" t="s">
        <v>22</v>
      </c>
      <c r="D27" s="33" t="s">
        <v>29</v>
      </c>
      <c r="E27" s="39"/>
      <c r="F27" s="153"/>
      <c r="G27" s="156"/>
      <c r="H27" s="160"/>
      <c r="I27" s="148"/>
      <c r="J27" s="75"/>
    </row>
    <row r="28" spans="1:10" s="76" customFormat="1" ht="12.75" thickBot="1">
      <c r="A28" s="151"/>
      <c r="B28" s="145"/>
      <c r="C28" s="34" t="s">
        <v>23</v>
      </c>
      <c r="D28" s="77" t="s">
        <v>24</v>
      </c>
      <c r="E28" s="78"/>
      <c r="F28" s="154"/>
      <c r="G28" s="157"/>
      <c r="H28" s="161"/>
      <c r="I28" s="149"/>
      <c r="J28" s="75"/>
    </row>
    <row r="29" spans="1:10" s="68" customFormat="1" ht="15" customHeight="1" thickBot="1">
      <c r="A29" s="210">
        <v>4</v>
      </c>
      <c r="B29" s="165" t="s">
        <v>164</v>
      </c>
      <c r="C29" s="64" t="s">
        <v>32</v>
      </c>
      <c r="D29" s="65" t="s">
        <v>165</v>
      </c>
      <c r="E29" s="66"/>
      <c r="F29" s="167"/>
      <c r="G29" s="169">
        <v>20</v>
      </c>
      <c r="H29" s="171"/>
      <c r="I29" s="173">
        <v>0</v>
      </c>
      <c r="J29" s="67"/>
    </row>
    <row r="30" spans="1:10" s="68" customFormat="1" ht="15" thickBot="1">
      <c r="A30" s="211"/>
      <c r="B30" s="166"/>
      <c r="C30" s="51" t="s">
        <v>34</v>
      </c>
      <c r="D30" s="18" t="s">
        <v>53</v>
      </c>
      <c r="E30" s="69"/>
      <c r="F30" s="168"/>
      <c r="G30" s="170"/>
      <c r="H30" s="172"/>
      <c r="I30" s="174"/>
      <c r="J30" s="67"/>
    </row>
    <row r="31" spans="1:10" s="68" customFormat="1" ht="15" thickBot="1">
      <c r="A31" s="211"/>
      <c r="B31" s="166"/>
      <c r="C31" s="51" t="s">
        <v>17</v>
      </c>
      <c r="D31" s="18" t="s">
        <v>171</v>
      </c>
      <c r="E31" s="69"/>
      <c r="F31" s="168"/>
      <c r="G31" s="170"/>
      <c r="H31" s="172"/>
      <c r="I31" s="174"/>
      <c r="J31" s="67"/>
    </row>
    <row r="32" spans="1:10" s="68" customFormat="1" ht="15" thickBot="1">
      <c r="A32" s="211"/>
      <c r="B32" s="166"/>
      <c r="C32" s="51" t="s">
        <v>166</v>
      </c>
      <c r="D32" s="18" t="s">
        <v>167</v>
      </c>
      <c r="E32" s="69"/>
      <c r="F32" s="168"/>
      <c r="G32" s="170"/>
      <c r="H32" s="172"/>
      <c r="I32" s="174"/>
      <c r="J32" s="67"/>
    </row>
    <row r="33" spans="1:10" s="68" customFormat="1" ht="15" thickBot="1">
      <c r="A33" s="211"/>
      <c r="B33" s="166"/>
      <c r="C33" s="79" t="s">
        <v>11</v>
      </c>
      <c r="D33" s="72" t="s">
        <v>168</v>
      </c>
      <c r="E33" s="69"/>
      <c r="F33" s="168"/>
      <c r="G33" s="170"/>
      <c r="H33" s="172"/>
      <c r="I33" s="174"/>
      <c r="J33" s="67"/>
    </row>
    <row r="34" spans="1:10" s="29" customFormat="1" ht="12">
      <c r="A34" s="181">
        <v>5</v>
      </c>
      <c r="B34" s="185" t="s">
        <v>9</v>
      </c>
      <c r="C34" s="35" t="s">
        <v>17</v>
      </c>
      <c r="D34" s="36" t="s">
        <v>10</v>
      </c>
      <c r="E34" s="37"/>
      <c r="F34" s="189"/>
      <c r="G34" s="193">
        <v>20</v>
      </c>
      <c r="H34" s="197"/>
      <c r="I34" s="162">
        <f>G34*H34</f>
        <v>0</v>
      </c>
      <c r="J34" s="28"/>
    </row>
    <row r="35" spans="1:10" s="29" customFormat="1" ht="12">
      <c r="A35" s="182"/>
      <c r="B35" s="186"/>
      <c r="C35" s="30" t="s">
        <v>30</v>
      </c>
      <c r="D35" s="38" t="s">
        <v>31</v>
      </c>
      <c r="E35" s="39"/>
      <c r="F35" s="190"/>
      <c r="G35" s="194"/>
      <c r="H35" s="198"/>
      <c r="I35" s="148"/>
      <c r="J35" s="28"/>
    </row>
    <row r="36" spans="1:10" s="29" customFormat="1" ht="12">
      <c r="A36" s="183"/>
      <c r="B36" s="187"/>
      <c r="C36" s="27" t="s">
        <v>32</v>
      </c>
      <c r="D36" s="40" t="s">
        <v>33</v>
      </c>
      <c r="E36" s="39"/>
      <c r="F36" s="191"/>
      <c r="G36" s="195"/>
      <c r="H36" s="199"/>
      <c r="I36" s="163"/>
      <c r="J36" s="28"/>
    </row>
    <row r="37" spans="1:10" s="29" customFormat="1" ht="12">
      <c r="A37" s="183"/>
      <c r="B37" s="187"/>
      <c r="C37" s="27" t="s">
        <v>34</v>
      </c>
      <c r="D37" s="31" t="s">
        <v>35</v>
      </c>
      <c r="E37" s="39"/>
      <c r="F37" s="191"/>
      <c r="G37" s="195"/>
      <c r="H37" s="199"/>
      <c r="I37" s="163"/>
      <c r="J37" s="28"/>
    </row>
    <row r="38" spans="1:10" s="29" customFormat="1" ht="12">
      <c r="A38" s="183"/>
      <c r="B38" s="187"/>
      <c r="C38" s="41" t="s">
        <v>36</v>
      </c>
      <c r="D38" s="38" t="s">
        <v>37</v>
      </c>
      <c r="E38" s="39"/>
      <c r="F38" s="191"/>
      <c r="G38" s="195"/>
      <c r="H38" s="199"/>
      <c r="I38" s="163"/>
      <c r="J38" s="28"/>
    </row>
    <row r="39" spans="1:10" s="29" customFormat="1" ht="12">
      <c r="A39" s="183"/>
      <c r="B39" s="187"/>
      <c r="C39" s="41" t="s">
        <v>38</v>
      </c>
      <c r="D39" s="42" t="s">
        <v>39</v>
      </c>
      <c r="E39" s="39"/>
      <c r="F39" s="191"/>
      <c r="G39" s="195"/>
      <c r="H39" s="199"/>
      <c r="I39" s="163"/>
      <c r="J39" s="28"/>
    </row>
    <row r="40" spans="1:10" s="29" customFormat="1" ht="12.75" thickBot="1">
      <c r="A40" s="184"/>
      <c r="B40" s="188"/>
      <c r="C40" s="43" t="s">
        <v>11</v>
      </c>
      <c r="D40" s="44" t="s">
        <v>79</v>
      </c>
      <c r="E40" s="45"/>
      <c r="F40" s="192"/>
      <c r="G40" s="196"/>
      <c r="H40" s="200"/>
      <c r="I40" s="164"/>
      <c r="J40" s="46"/>
    </row>
    <row r="41" spans="1:10" ht="15" thickBot="1">
      <c r="A41" s="125">
        <v>6</v>
      </c>
      <c r="B41" s="109" t="s">
        <v>40</v>
      </c>
      <c r="C41" s="47" t="s">
        <v>34</v>
      </c>
      <c r="D41" s="57" t="s">
        <v>41</v>
      </c>
      <c r="E41" s="13"/>
      <c r="F41" s="111"/>
      <c r="G41" s="114">
        <v>6</v>
      </c>
      <c r="H41" s="117"/>
      <c r="I41" s="121">
        <f>G41*H41</f>
        <v>0</v>
      </c>
    </row>
    <row r="42" spans="1:10" ht="15" thickBot="1">
      <c r="A42" s="125"/>
      <c r="B42" s="109"/>
      <c r="C42" s="16" t="s">
        <v>30</v>
      </c>
      <c r="D42" s="58" t="s">
        <v>42</v>
      </c>
      <c r="E42" s="15"/>
      <c r="F42" s="111"/>
      <c r="G42" s="114"/>
      <c r="H42" s="117"/>
      <c r="I42" s="121"/>
    </row>
    <row r="43" spans="1:10" ht="15" thickBot="1">
      <c r="A43" s="125"/>
      <c r="B43" s="109"/>
      <c r="C43" s="47" t="s">
        <v>17</v>
      </c>
      <c r="D43" s="59" t="s">
        <v>43</v>
      </c>
      <c r="E43" s="15"/>
      <c r="F43" s="111"/>
      <c r="G43" s="114"/>
      <c r="H43" s="117"/>
      <c r="I43" s="121"/>
    </row>
    <row r="44" spans="1:10" ht="15" thickBot="1">
      <c r="A44" s="125"/>
      <c r="B44" s="109"/>
      <c r="C44" s="47" t="s">
        <v>44</v>
      </c>
      <c r="D44" s="59" t="s">
        <v>45</v>
      </c>
      <c r="E44" s="15"/>
      <c r="F44" s="111"/>
      <c r="G44" s="114"/>
      <c r="H44" s="117"/>
      <c r="I44" s="121"/>
    </row>
    <row r="45" spans="1:10" ht="15" thickBot="1">
      <c r="A45" s="125"/>
      <c r="B45" s="109"/>
      <c r="C45" s="47" t="s">
        <v>46</v>
      </c>
      <c r="D45" s="59" t="s">
        <v>74</v>
      </c>
      <c r="E45" s="15"/>
      <c r="F45" s="111"/>
      <c r="G45" s="114"/>
      <c r="H45" s="117"/>
      <c r="I45" s="121"/>
    </row>
    <row r="46" spans="1:10" ht="15" thickBot="1">
      <c r="A46" s="125"/>
      <c r="B46" s="109"/>
      <c r="C46" s="16" t="s">
        <v>47</v>
      </c>
      <c r="D46" s="59" t="s">
        <v>73</v>
      </c>
      <c r="E46" s="15"/>
      <c r="F46" s="111"/>
      <c r="G46" s="114"/>
      <c r="H46" s="117"/>
      <c r="I46" s="121"/>
    </row>
    <row r="47" spans="1:10" ht="15" thickBot="1">
      <c r="A47" s="125"/>
      <c r="B47" s="109"/>
      <c r="C47" s="16" t="s">
        <v>75</v>
      </c>
      <c r="D47" s="59" t="s">
        <v>77</v>
      </c>
      <c r="E47" s="15"/>
      <c r="F47" s="111"/>
      <c r="G47" s="114"/>
      <c r="H47" s="117"/>
      <c r="I47" s="121"/>
    </row>
    <row r="48" spans="1:10" ht="15" thickBot="1">
      <c r="A48" s="125"/>
      <c r="B48" s="109"/>
      <c r="C48" s="16" t="s">
        <v>76</v>
      </c>
      <c r="D48" s="59" t="s">
        <v>78</v>
      </c>
      <c r="E48" s="15"/>
      <c r="F48" s="111"/>
      <c r="G48" s="114"/>
      <c r="H48" s="117"/>
      <c r="I48" s="121"/>
    </row>
    <row r="49" spans="1:9" ht="15" thickBot="1">
      <c r="A49" s="125"/>
      <c r="B49" s="109"/>
      <c r="C49" s="16" t="s">
        <v>36</v>
      </c>
      <c r="D49" s="59" t="s">
        <v>48</v>
      </c>
      <c r="E49" s="15"/>
      <c r="F49" s="111"/>
      <c r="G49" s="114"/>
      <c r="H49" s="117"/>
      <c r="I49" s="121"/>
    </row>
    <row r="50" spans="1:9" ht="26.25" thickBot="1">
      <c r="A50" s="125"/>
      <c r="B50" s="109"/>
      <c r="C50" s="16" t="s">
        <v>71</v>
      </c>
      <c r="D50" s="59" t="s">
        <v>72</v>
      </c>
      <c r="E50" s="15"/>
      <c r="F50" s="111"/>
      <c r="G50" s="114"/>
      <c r="H50" s="117"/>
      <c r="I50" s="121"/>
    </row>
    <row r="51" spans="1:9" ht="15" thickBot="1">
      <c r="A51" s="125"/>
      <c r="B51" s="109"/>
      <c r="C51" s="16" t="s">
        <v>49</v>
      </c>
      <c r="D51" s="59" t="s">
        <v>50</v>
      </c>
      <c r="E51" s="15"/>
      <c r="F51" s="111"/>
      <c r="G51" s="114"/>
      <c r="H51" s="117"/>
      <c r="I51" s="121"/>
    </row>
    <row r="52" spans="1:9" ht="15" thickBot="1">
      <c r="A52" s="125"/>
      <c r="B52" s="109"/>
      <c r="C52" s="16" t="s">
        <v>51</v>
      </c>
      <c r="D52" s="59" t="s">
        <v>79</v>
      </c>
      <c r="E52" s="48"/>
      <c r="F52" s="111"/>
      <c r="G52" s="114"/>
      <c r="H52" s="117"/>
      <c r="I52" s="121"/>
    </row>
    <row r="53" spans="1:9" ht="57.75" thickBot="1">
      <c r="A53" s="141"/>
      <c r="B53" s="110"/>
      <c r="C53" s="20" t="s">
        <v>12</v>
      </c>
      <c r="D53" s="60" t="s">
        <v>52</v>
      </c>
      <c r="E53" s="49"/>
      <c r="F53" s="113"/>
      <c r="G53" s="116"/>
      <c r="H53" s="119"/>
      <c r="I53" s="142">
        <f>G53*H53</f>
        <v>0</v>
      </c>
    </row>
    <row r="54" spans="1:9" ht="15" thickBot="1">
      <c r="A54" s="125">
        <v>7</v>
      </c>
      <c r="B54" s="128" t="s">
        <v>59</v>
      </c>
      <c r="C54" s="23" t="s">
        <v>32</v>
      </c>
      <c r="D54" s="14" t="s">
        <v>64</v>
      </c>
      <c r="E54" s="15"/>
      <c r="F54" s="111"/>
      <c r="G54" s="114">
        <v>1</v>
      </c>
      <c r="H54" s="117"/>
      <c r="I54" s="121">
        <v>0</v>
      </c>
    </row>
    <row r="55" spans="1:9" ht="15" thickBot="1">
      <c r="A55" s="125"/>
      <c r="B55" s="109"/>
      <c r="C55" s="24" t="s">
        <v>62</v>
      </c>
      <c r="D55" s="17" t="s">
        <v>53</v>
      </c>
      <c r="E55" s="15"/>
      <c r="F55" s="111"/>
      <c r="G55" s="114"/>
      <c r="H55" s="117"/>
      <c r="I55" s="121"/>
    </row>
    <row r="56" spans="1:9" ht="15" thickBot="1">
      <c r="A56" s="125"/>
      <c r="B56" s="109"/>
      <c r="C56" s="27" t="s">
        <v>56</v>
      </c>
      <c r="D56" s="40" t="s">
        <v>63</v>
      </c>
      <c r="E56" s="15"/>
      <c r="F56" s="111"/>
      <c r="G56" s="114"/>
      <c r="H56" s="117"/>
      <c r="I56" s="121"/>
    </row>
    <row r="57" spans="1:9" ht="15" thickBot="1">
      <c r="A57" s="125"/>
      <c r="B57" s="109"/>
      <c r="C57" s="27" t="s">
        <v>55</v>
      </c>
      <c r="D57" s="31" t="s">
        <v>54</v>
      </c>
      <c r="E57" s="15"/>
      <c r="F57" s="111"/>
      <c r="G57" s="114"/>
      <c r="H57" s="117"/>
      <c r="I57" s="121"/>
    </row>
    <row r="58" spans="1:9">
      <c r="A58" s="126"/>
      <c r="B58" s="109"/>
      <c r="C58" s="27" t="s">
        <v>58</v>
      </c>
      <c r="D58" s="18" t="s">
        <v>57</v>
      </c>
      <c r="E58" s="19"/>
      <c r="F58" s="112"/>
      <c r="G58" s="115"/>
      <c r="H58" s="118"/>
      <c r="I58" s="122"/>
    </row>
    <row r="59" spans="1:9">
      <c r="A59" s="126"/>
      <c r="B59" s="109"/>
      <c r="C59" s="27" t="s">
        <v>61</v>
      </c>
      <c r="D59" s="18" t="s">
        <v>60</v>
      </c>
      <c r="E59" s="19"/>
      <c r="F59" s="112"/>
      <c r="G59" s="115"/>
      <c r="H59" s="118"/>
      <c r="I59" s="122"/>
    </row>
    <row r="60" spans="1:9">
      <c r="A60" s="126"/>
      <c r="B60" s="109"/>
      <c r="C60" s="27" t="s">
        <v>65</v>
      </c>
      <c r="D60" s="18" t="s">
        <v>66</v>
      </c>
      <c r="E60" s="19"/>
      <c r="F60" s="112"/>
      <c r="G60" s="115"/>
      <c r="H60" s="118"/>
      <c r="I60" s="122"/>
    </row>
    <row r="61" spans="1:9" ht="15" thickBot="1">
      <c r="A61" s="126"/>
      <c r="B61" s="109"/>
      <c r="C61" s="25"/>
      <c r="D61" s="17"/>
      <c r="E61" s="19"/>
      <c r="F61" s="112"/>
      <c r="G61" s="115"/>
      <c r="H61" s="118"/>
      <c r="I61" s="122"/>
    </row>
    <row r="62" spans="1:9" ht="15" thickBot="1">
      <c r="A62" s="141"/>
      <c r="B62" s="110"/>
      <c r="C62" s="26"/>
      <c r="D62" s="22"/>
      <c r="E62" s="21"/>
      <c r="F62" s="113"/>
      <c r="G62" s="116"/>
      <c r="H62" s="119"/>
      <c r="I62" s="142"/>
    </row>
    <row r="63" spans="1:9" ht="15" thickBot="1">
      <c r="A63" s="125">
        <v>8</v>
      </c>
      <c r="B63" s="128" t="s">
        <v>67</v>
      </c>
      <c r="C63" s="23" t="s">
        <v>32</v>
      </c>
      <c r="D63" s="14" t="s">
        <v>68</v>
      </c>
      <c r="E63" s="15"/>
      <c r="F63" s="111"/>
      <c r="G63" s="114">
        <v>1</v>
      </c>
      <c r="H63" s="117"/>
      <c r="I63" s="121">
        <v>0</v>
      </c>
    </row>
    <row r="64" spans="1:9" ht="15" thickBot="1">
      <c r="A64" s="125"/>
      <c r="B64" s="109"/>
      <c r="C64" s="24" t="s">
        <v>69</v>
      </c>
      <c r="D64" s="17" t="s">
        <v>35</v>
      </c>
      <c r="E64" s="15"/>
      <c r="F64" s="111"/>
      <c r="G64" s="114"/>
      <c r="H64" s="117"/>
      <c r="I64" s="121"/>
    </row>
    <row r="65" spans="1:9" ht="15" thickBot="1">
      <c r="A65" s="125"/>
      <c r="B65" s="109"/>
      <c r="C65" s="27" t="s">
        <v>56</v>
      </c>
      <c r="D65" s="40" t="s">
        <v>63</v>
      </c>
      <c r="E65" s="15"/>
      <c r="F65" s="111"/>
      <c r="G65" s="114"/>
      <c r="H65" s="117"/>
      <c r="I65" s="121"/>
    </row>
    <row r="66" spans="1:9" ht="15" thickBot="1">
      <c r="A66" s="125"/>
      <c r="B66" s="109"/>
      <c r="C66" s="27" t="s">
        <v>55</v>
      </c>
      <c r="D66" s="31" t="s">
        <v>54</v>
      </c>
      <c r="E66" s="15"/>
      <c r="F66" s="111"/>
      <c r="G66" s="114"/>
      <c r="H66" s="117"/>
      <c r="I66" s="121"/>
    </row>
    <row r="67" spans="1:9">
      <c r="A67" s="126"/>
      <c r="B67" s="109"/>
      <c r="C67" s="27" t="s">
        <v>65</v>
      </c>
      <c r="D67" s="18" t="s">
        <v>66</v>
      </c>
      <c r="E67" s="19"/>
      <c r="F67" s="112"/>
      <c r="G67" s="115"/>
      <c r="H67" s="118"/>
      <c r="I67" s="122"/>
    </row>
    <row r="68" spans="1:9" ht="15" thickBot="1">
      <c r="A68" s="126"/>
      <c r="B68" s="109"/>
      <c r="C68" s="16" t="s">
        <v>70</v>
      </c>
      <c r="D68" s="18" t="s">
        <v>42</v>
      </c>
      <c r="E68" s="19"/>
      <c r="F68" s="112"/>
      <c r="G68" s="115"/>
      <c r="H68" s="118"/>
      <c r="I68" s="122"/>
    </row>
    <row r="69" spans="1:9" ht="15" thickBot="1">
      <c r="A69" s="141"/>
      <c r="B69" s="110"/>
      <c r="C69" s="26"/>
      <c r="D69" s="22"/>
      <c r="E69" s="21"/>
      <c r="F69" s="113"/>
      <c r="G69" s="116"/>
      <c r="H69" s="119"/>
      <c r="I69" s="142"/>
    </row>
    <row r="70" spans="1:9" ht="135" customHeight="1" thickBot="1">
      <c r="A70" s="125">
        <v>9</v>
      </c>
      <c r="B70" s="109" t="s">
        <v>80</v>
      </c>
      <c r="C70" s="50" t="s">
        <v>81</v>
      </c>
      <c r="D70" s="14" t="s">
        <v>202</v>
      </c>
      <c r="E70" s="15"/>
      <c r="F70" s="111"/>
      <c r="G70" s="114">
        <v>2</v>
      </c>
      <c r="H70" s="117"/>
      <c r="I70" s="121">
        <v>0</v>
      </c>
    </row>
    <row r="71" spans="1:9" ht="15" thickBot="1">
      <c r="A71" s="125"/>
      <c r="B71" s="109"/>
      <c r="C71" s="16" t="s">
        <v>82</v>
      </c>
      <c r="D71" s="17" t="s">
        <v>83</v>
      </c>
      <c r="E71" s="15"/>
      <c r="F71" s="111"/>
      <c r="G71" s="114"/>
      <c r="H71" s="117"/>
      <c r="I71" s="121"/>
    </row>
    <row r="72" spans="1:9" ht="15" thickBot="1">
      <c r="A72" s="125"/>
      <c r="B72" s="109"/>
      <c r="C72" s="16" t="s">
        <v>84</v>
      </c>
      <c r="D72" s="17" t="s">
        <v>97</v>
      </c>
      <c r="E72" s="15"/>
      <c r="F72" s="111"/>
      <c r="G72" s="114"/>
      <c r="H72" s="117"/>
      <c r="I72" s="121"/>
    </row>
    <row r="73" spans="1:9" ht="15" thickBot="1">
      <c r="A73" s="125"/>
      <c r="B73" s="109"/>
      <c r="C73" s="51" t="s">
        <v>85</v>
      </c>
      <c r="D73" s="18" t="s">
        <v>86</v>
      </c>
      <c r="E73" s="15"/>
      <c r="F73" s="111"/>
      <c r="G73" s="114"/>
      <c r="H73" s="117"/>
      <c r="I73" s="121"/>
    </row>
    <row r="74" spans="1:9" ht="15" thickBot="1">
      <c r="A74" s="125"/>
      <c r="B74" s="109"/>
      <c r="C74" s="16" t="s">
        <v>87</v>
      </c>
      <c r="D74" s="17" t="s">
        <v>88</v>
      </c>
      <c r="E74" s="15"/>
      <c r="F74" s="111"/>
      <c r="G74" s="114"/>
      <c r="H74" s="117"/>
      <c r="I74" s="121"/>
    </row>
    <row r="75" spans="1:9">
      <c r="A75" s="126"/>
      <c r="B75" s="109"/>
      <c r="C75" s="16" t="s">
        <v>9</v>
      </c>
      <c r="D75" s="17" t="s">
        <v>10</v>
      </c>
      <c r="E75" s="19"/>
      <c r="F75" s="112"/>
      <c r="G75" s="115"/>
      <c r="H75" s="118"/>
      <c r="I75" s="122"/>
    </row>
    <row r="76" spans="1:9" ht="25.5">
      <c r="A76" s="126"/>
      <c r="B76" s="109"/>
      <c r="C76" s="52" t="s">
        <v>89</v>
      </c>
      <c r="D76" s="53" t="s">
        <v>90</v>
      </c>
      <c r="E76" s="19"/>
      <c r="F76" s="112"/>
      <c r="G76" s="115"/>
      <c r="H76" s="118"/>
      <c r="I76" s="122"/>
    </row>
    <row r="77" spans="1:9">
      <c r="A77" s="126"/>
      <c r="B77" s="109"/>
      <c r="C77" s="52" t="s">
        <v>91</v>
      </c>
      <c r="D77" s="53" t="s">
        <v>98</v>
      </c>
      <c r="E77" s="19"/>
      <c r="F77" s="112"/>
      <c r="G77" s="115"/>
      <c r="H77" s="118"/>
      <c r="I77" s="122"/>
    </row>
    <row r="78" spans="1:9" ht="25.5">
      <c r="A78" s="126"/>
      <c r="B78" s="109"/>
      <c r="C78" s="52" t="s">
        <v>92</v>
      </c>
      <c r="D78" s="53" t="s">
        <v>194</v>
      </c>
      <c r="E78" s="19"/>
      <c r="F78" s="112"/>
      <c r="G78" s="115"/>
      <c r="H78" s="118"/>
      <c r="I78" s="122"/>
    </row>
    <row r="79" spans="1:9" ht="25.5">
      <c r="A79" s="126"/>
      <c r="B79" s="109"/>
      <c r="C79" s="52" t="s">
        <v>93</v>
      </c>
      <c r="D79" s="54" t="s">
        <v>94</v>
      </c>
      <c r="E79" s="19"/>
      <c r="F79" s="112"/>
      <c r="G79" s="115"/>
      <c r="H79" s="118"/>
      <c r="I79" s="122"/>
    </row>
    <row r="80" spans="1:9" ht="39" thickBot="1">
      <c r="A80" s="126"/>
      <c r="B80" s="109"/>
      <c r="C80" s="52" t="s">
        <v>95</v>
      </c>
      <c r="D80" s="53" t="s">
        <v>96</v>
      </c>
      <c r="E80" s="19"/>
      <c r="F80" s="112"/>
      <c r="G80" s="115"/>
      <c r="H80" s="118"/>
      <c r="I80" s="122"/>
    </row>
    <row r="81" spans="1:9" ht="26.25" thickBot="1">
      <c r="A81" s="141"/>
      <c r="B81" s="110"/>
      <c r="C81" s="20" t="s">
        <v>11</v>
      </c>
      <c r="D81" s="55" t="s">
        <v>99</v>
      </c>
      <c r="E81" s="21"/>
      <c r="F81" s="113"/>
      <c r="G81" s="116"/>
      <c r="H81" s="119"/>
      <c r="I81" s="142">
        <f>G81*H81</f>
        <v>0</v>
      </c>
    </row>
    <row r="82" spans="1:9" ht="15" thickBot="1">
      <c r="A82" s="125">
        <v>10</v>
      </c>
      <c r="B82" s="128" t="s">
        <v>100</v>
      </c>
      <c r="C82" s="23" t="s">
        <v>32</v>
      </c>
      <c r="D82" s="14" t="s">
        <v>101</v>
      </c>
      <c r="E82" s="15"/>
      <c r="F82" s="111"/>
      <c r="G82" s="114">
        <v>1</v>
      </c>
      <c r="H82" s="117"/>
      <c r="I82" s="121">
        <v>0</v>
      </c>
    </row>
    <row r="83" spans="1:9" ht="15" thickBot="1">
      <c r="A83" s="125"/>
      <c r="B83" s="109"/>
      <c r="C83" s="24" t="s">
        <v>102</v>
      </c>
      <c r="D83" s="17" t="s">
        <v>103</v>
      </c>
      <c r="E83" s="15"/>
      <c r="F83" s="111"/>
      <c r="G83" s="114"/>
      <c r="H83" s="117"/>
      <c r="I83" s="121"/>
    </row>
    <row r="84" spans="1:9" ht="15" thickBot="1">
      <c r="A84" s="125"/>
      <c r="B84" s="109"/>
      <c r="C84" s="27" t="s">
        <v>104</v>
      </c>
      <c r="D84" s="17" t="s">
        <v>105</v>
      </c>
      <c r="E84" s="15"/>
      <c r="F84" s="111"/>
      <c r="G84" s="114"/>
      <c r="H84" s="117"/>
      <c r="I84" s="121"/>
    </row>
    <row r="85" spans="1:9" ht="15" thickBot="1">
      <c r="A85" s="125"/>
      <c r="B85" s="109"/>
      <c r="C85" s="27" t="s">
        <v>116</v>
      </c>
      <c r="D85" s="17" t="s">
        <v>117</v>
      </c>
      <c r="E85" s="15"/>
      <c r="F85" s="111"/>
      <c r="G85" s="114"/>
      <c r="H85" s="117"/>
      <c r="I85" s="121"/>
    </row>
    <row r="86" spans="1:9" ht="15" thickBot="1">
      <c r="A86" s="125"/>
      <c r="B86" s="109"/>
      <c r="C86" s="27" t="s">
        <v>106</v>
      </c>
      <c r="D86" s="17" t="s">
        <v>107</v>
      </c>
      <c r="E86" s="15"/>
      <c r="F86" s="111"/>
      <c r="G86" s="114"/>
      <c r="H86" s="117"/>
      <c r="I86" s="121"/>
    </row>
    <row r="87" spans="1:9">
      <c r="A87" s="126"/>
      <c r="B87" s="109"/>
      <c r="C87" s="27" t="s">
        <v>108</v>
      </c>
      <c r="D87" s="17" t="s">
        <v>125</v>
      </c>
      <c r="E87" s="19"/>
      <c r="F87" s="112"/>
      <c r="G87" s="115"/>
      <c r="H87" s="118"/>
      <c r="I87" s="122"/>
    </row>
    <row r="88" spans="1:9">
      <c r="A88" s="126"/>
      <c r="B88" s="109"/>
      <c r="C88" s="27" t="s">
        <v>89</v>
      </c>
      <c r="D88" s="17" t="s">
        <v>109</v>
      </c>
      <c r="E88" s="19"/>
      <c r="F88" s="112"/>
      <c r="G88" s="115"/>
      <c r="H88" s="118"/>
      <c r="I88" s="122"/>
    </row>
    <row r="89" spans="1:9">
      <c r="A89" s="126"/>
      <c r="B89" s="109"/>
      <c r="C89" s="27" t="s">
        <v>110</v>
      </c>
      <c r="D89" s="17" t="s">
        <v>111</v>
      </c>
      <c r="E89" s="19"/>
      <c r="F89" s="112"/>
      <c r="G89" s="115"/>
      <c r="H89" s="118"/>
      <c r="I89" s="122"/>
    </row>
    <row r="90" spans="1:9">
      <c r="A90" s="126"/>
      <c r="B90" s="109"/>
      <c r="C90" s="16" t="s">
        <v>112</v>
      </c>
      <c r="D90" s="17" t="s">
        <v>113</v>
      </c>
      <c r="E90" s="19"/>
      <c r="F90" s="112"/>
      <c r="G90" s="115"/>
      <c r="H90" s="118"/>
      <c r="I90" s="122"/>
    </row>
    <row r="91" spans="1:9" ht="38.25">
      <c r="A91" s="126"/>
      <c r="B91" s="109"/>
      <c r="C91" s="56" t="s">
        <v>115</v>
      </c>
      <c r="D91" s="17" t="s">
        <v>114</v>
      </c>
      <c r="E91" s="19"/>
      <c r="F91" s="112"/>
      <c r="G91" s="115"/>
      <c r="H91" s="118"/>
      <c r="I91" s="122"/>
    </row>
    <row r="92" spans="1:9" ht="15" thickBot="1">
      <c r="A92" s="126"/>
      <c r="B92" s="109"/>
      <c r="C92" s="56" t="s">
        <v>12</v>
      </c>
      <c r="D92" s="17" t="s">
        <v>118</v>
      </c>
      <c r="E92" s="19"/>
      <c r="F92" s="112"/>
      <c r="G92" s="115"/>
      <c r="H92" s="118"/>
      <c r="I92" s="122"/>
    </row>
    <row r="93" spans="1:9" ht="15" thickBot="1">
      <c r="A93" s="126"/>
      <c r="B93" s="109"/>
      <c r="C93" s="56" t="s">
        <v>51</v>
      </c>
      <c r="D93" s="53" t="s">
        <v>124</v>
      </c>
      <c r="E93" s="19"/>
      <c r="F93" s="112"/>
      <c r="G93" s="115"/>
      <c r="H93" s="118"/>
      <c r="I93" s="142">
        <f>G93*H93</f>
        <v>0</v>
      </c>
    </row>
    <row r="94" spans="1:9" ht="15" thickBot="1">
      <c r="A94" s="124">
        <v>11</v>
      </c>
      <c r="B94" s="128" t="s">
        <v>119</v>
      </c>
      <c r="C94" s="61" t="s">
        <v>120</v>
      </c>
      <c r="D94" s="14" t="s">
        <v>121</v>
      </c>
      <c r="E94" s="13"/>
      <c r="F94" s="130"/>
      <c r="G94" s="132">
        <v>2</v>
      </c>
      <c r="H94" s="134"/>
      <c r="I94" s="120">
        <v>0</v>
      </c>
    </row>
    <row r="95" spans="1:9" ht="15" thickBot="1">
      <c r="A95" s="125"/>
      <c r="B95" s="109"/>
      <c r="C95" s="24" t="s">
        <v>122</v>
      </c>
      <c r="D95" s="17" t="s">
        <v>123</v>
      </c>
      <c r="E95" s="15"/>
      <c r="F95" s="111"/>
      <c r="G95" s="114"/>
      <c r="H95" s="117"/>
      <c r="I95" s="121"/>
    </row>
    <row r="96" spans="1:9" ht="38.25">
      <c r="A96" s="126"/>
      <c r="B96" s="109"/>
      <c r="C96" s="27" t="s">
        <v>12</v>
      </c>
      <c r="D96" s="17" t="s">
        <v>195</v>
      </c>
      <c r="E96" s="19"/>
      <c r="F96" s="112"/>
      <c r="G96" s="115"/>
      <c r="H96" s="118"/>
      <c r="I96" s="122"/>
    </row>
    <row r="97" spans="1:11">
      <c r="A97" s="126"/>
      <c r="B97" s="109"/>
      <c r="C97" s="27"/>
      <c r="D97" s="17"/>
      <c r="E97" s="19"/>
      <c r="F97" s="112"/>
      <c r="G97" s="115"/>
      <c r="H97" s="118"/>
      <c r="I97" s="122"/>
    </row>
    <row r="98" spans="1:11" ht="15" thickBot="1">
      <c r="A98" s="127"/>
      <c r="B98" s="129"/>
      <c r="C98" s="62"/>
      <c r="D98" s="55"/>
      <c r="E98" s="63"/>
      <c r="F98" s="131"/>
      <c r="G98" s="133"/>
      <c r="H98" s="135"/>
      <c r="I98" s="123"/>
    </row>
    <row r="99" spans="1:11" s="68" customFormat="1" ht="15" customHeight="1" thickBot="1">
      <c r="A99" s="202">
        <v>12</v>
      </c>
      <c r="B99" s="208" t="s">
        <v>169</v>
      </c>
      <c r="C99" s="47" t="s">
        <v>32</v>
      </c>
      <c r="D99" s="80" t="s">
        <v>126</v>
      </c>
      <c r="E99" s="69"/>
      <c r="F99" s="168"/>
      <c r="G99" s="170">
        <v>5</v>
      </c>
      <c r="H99" s="172"/>
      <c r="I99" s="174">
        <f>G99*H99</f>
        <v>0</v>
      </c>
      <c r="J99" s="67"/>
      <c r="K99" s="67"/>
    </row>
    <row r="100" spans="1:11" s="68" customFormat="1" ht="15" thickBot="1">
      <c r="A100" s="202"/>
      <c r="B100" s="208"/>
      <c r="C100" s="51" t="s">
        <v>127</v>
      </c>
      <c r="D100" s="18" t="s">
        <v>128</v>
      </c>
      <c r="E100" s="69"/>
      <c r="F100" s="168"/>
      <c r="G100" s="170"/>
      <c r="H100" s="172"/>
      <c r="I100" s="174"/>
      <c r="J100" s="67"/>
    </row>
    <row r="101" spans="1:11" s="68" customFormat="1" ht="15" thickBot="1">
      <c r="A101" s="202"/>
      <c r="B101" s="208"/>
      <c r="C101" s="51" t="s">
        <v>129</v>
      </c>
      <c r="D101" s="18" t="s">
        <v>125</v>
      </c>
      <c r="E101" s="69"/>
      <c r="F101" s="168"/>
      <c r="G101" s="170"/>
      <c r="H101" s="172"/>
      <c r="I101" s="174"/>
      <c r="J101" s="67"/>
    </row>
    <row r="102" spans="1:11" s="68" customFormat="1" ht="15" thickBot="1">
      <c r="A102" s="202"/>
      <c r="B102" s="208"/>
      <c r="C102" s="51" t="s">
        <v>130</v>
      </c>
      <c r="D102" s="18" t="s">
        <v>131</v>
      </c>
      <c r="E102" s="69"/>
      <c r="F102" s="168"/>
      <c r="G102" s="170"/>
      <c r="H102" s="172"/>
      <c r="I102" s="174"/>
      <c r="J102" s="67"/>
    </row>
    <row r="103" spans="1:11" s="68" customFormat="1">
      <c r="A103" s="213"/>
      <c r="B103" s="208"/>
      <c r="C103" s="51" t="s">
        <v>132</v>
      </c>
      <c r="D103" s="18" t="s">
        <v>133</v>
      </c>
      <c r="E103" s="81"/>
      <c r="F103" s="175"/>
      <c r="G103" s="177"/>
      <c r="H103" s="179"/>
      <c r="I103" s="212"/>
      <c r="J103" s="67"/>
    </row>
    <row r="104" spans="1:11" s="68" customFormat="1">
      <c r="A104" s="213"/>
      <c r="B104" s="208"/>
      <c r="C104" s="52" t="s">
        <v>134</v>
      </c>
      <c r="D104" s="53" t="s">
        <v>135</v>
      </c>
      <c r="E104" s="81"/>
      <c r="F104" s="175"/>
      <c r="G104" s="177"/>
      <c r="H104" s="179"/>
      <c r="I104" s="212"/>
      <c r="J104" s="67"/>
    </row>
    <row r="105" spans="1:11" s="68" customFormat="1">
      <c r="A105" s="213"/>
      <c r="B105" s="208"/>
      <c r="C105" s="52" t="s">
        <v>136</v>
      </c>
      <c r="D105" s="53" t="s">
        <v>137</v>
      </c>
      <c r="E105" s="81"/>
      <c r="F105" s="175"/>
      <c r="G105" s="177"/>
      <c r="H105" s="179"/>
      <c r="I105" s="212"/>
      <c r="J105" s="67"/>
    </row>
    <row r="106" spans="1:11" s="68" customFormat="1">
      <c r="A106" s="213"/>
      <c r="B106" s="208"/>
      <c r="C106" s="52" t="s">
        <v>138</v>
      </c>
      <c r="D106" s="53" t="s">
        <v>139</v>
      </c>
      <c r="E106" s="81"/>
      <c r="F106" s="175"/>
      <c r="G106" s="177"/>
      <c r="H106" s="179"/>
      <c r="I106" s="212"/>
      <c r="J106" s="67"/>
    </row>
    <row r="107" spans="1:11" s="68" customFormat="1" ht="26.25" thickBot="1">
      <c r="A107" s="213"/>
      <c r="B107" s="208"/>
      <c r="C107" s="52" t="s">
        <v>140</v>
      </c>
      <c r="D107" s="82" t="s">
        <v>141</v>
      </c>
      <c r="E107" s="81"/>
      <c r="F107" s="175"/>
      <c r="G107" s="177"/>
      <c r="H107" s="179"/>
      <c r="I107" s="212"/>
      <c r="J107" s="70"/>
    </row>
    <row r="108" spans="1:11" s="68" customFormat="1" ht="15" thickBot="1">
      <c r="A108" s="207"/>
      <c r="B108" s="209"/>
      <c r="C108" s="79" t="s">
        <v>11</v>
      </c>
      <c r="D108" s="72" t="s">
        <v>142</v>
      </c>
      <c r="E108" s="83"/>
      <c r="F108" s="176"/>
      <c r="G108" s="178"/>
      <c r="H108" s="180"/>
      <c r="I108" s="205">
        <f>G108*H108</f>
        <v>0</v>
      </c>
      <c r="J108" s="70"/>
    </row>
    <row r="109" spans="1:11" s="68" customFormat="1" ht="15" customHeight="1" thickBot="1">
      <c r="A109" s="202">
        <v>13</v>
      </c>
      <c r="B109" s="208" t="s">
        <v>170</v>
      </c>
      <c r="C109" s="47" t="s">
        <v>143</v>
      </c>
      <c r="D109" s="80" t="s">
        <v>169</v>
      </c>
      <c r="E109" s="69"/>
      <c r="F109" s="168"/>
      <c r="G109" s="170">
        <v>12</v>
      </c>
      <c r="H109" s="172"/>
      <c r="I109" s="174">
        <f>G109*H109</f>
        <v>0</v>
      </c>
      <c r="J109" s="67"/>
    </row>
    <row r="110" spans="1:11" s="68" customFormat="1" ht="15" thickBot="1">
      <c r="A110" s="202"/>
      <c r="B110" s="208"/>
      <c r="C110" s="51" t="s">
        <v>144</v>
      </c>
      <c r="D110" s="18" t="s">
        <v>145</v>
      </c>
      <c r="E110" s="69"/>
      <c r="F110" s="168"/>
      <c r="G110" s="170"/>
      <c r="H110" s="172"/>
      <c r="I110" s="174"/>
      <c r="J110" s="67"/>
    </row>
    <row r="111" spans="1:11" s="68" customFormat="1" ht="51.75" thickBot="1">
      <c r="A111" s="202"/>
      <c r="B111" s="208"/>
      <c r="C111" s="51" t="s">
        <v>12</v>
      </c>
      <c r="D111" s="18" t="s">
        <v>196</v>
      </c>
      <c r="E111" s="69"/>
      <c r="F111" s="168"/>
      <c r="G111" s="170"/>
      <c r="H111" s="172"/>
      <c r="I111" s="174"/>
      <c r="J111" s="67"/>
    </row>
    <row r="112" spans="1:11" s="68" customFormat="1" ht="26.25" thickBot="1">
      <c r="A112" s="202"/>
      <c r="B112" s="208"/>
      <c r="C112" s="51" t="s">
        <v>146</v>
      </c>
      <c r="D112" s="18" t="s">
        <v>147</v>
      </c>
      <c r="E112" s="69"/>
      <c r="F112" s="168"/>
      <c r="G112" s="170"/>
      <c r="H112" s="172"/>
      <c r="I112" s="174"/>
      <c r="J112" s="67"/>
    </row>
    <row r="113" spans="1:10" s="68" customFormat="1" ht="15" thickBot="1">
      <c r="A113" s="207"/>
      <c r="B113" s="209"/>
      <c r="C113" s="79"/>
      <c r="D113" s="72"/>
      <c r="E113" s="83"/>
      <c r="F113" s="176"/>
      <c r="G113" s="178"/>
      <c r="H113" s="180"/>
      <c r="I113" s="205">
        <f>G113*H113</f>
        <v>0</v>
      </c>
      <c r="J113" s="67"/>
    </row>
    <row r="114" spans="1:10" ht="15.75" customHeight="1">
      <c r="A114" s="217">
        <v>14</v>
      </c>
      <c r="B114" s="165" t="s">
        <v>172</v>
      </c>
      <c r="C114" s="87" t="s">
        <v>17</v>
      </c>
      <c r="D114" s="88" t="s">
        <v>175</v>
      </c>
      <c r="E114" s="66"/>
      <c r="F114" s="223"/>
      <c r="G114" s="226">
        <v>1</v>
      </c>
      <c r="H114" s="228"/>
      <c r="I114" s="215">
        <f>G114*H114</f>
        <v>0</v>
      </c>
    </row>
    <row r="115" spans="1:10" ht="15.75" customHeight="1">
      <c r="A115" s="219"/>
      <c r="B115" s="221"/>
      <c r="C115" s="16" t="s">
        <v>34</v>
      </c>
      <c r="D115" s="17" t="s">
        <v>174</v>
      </c>
      <c r="E115" s="69"/>
      <c r="F115" s="224"/>
      <c r="G115" s="227"/>
      <c r="H115" s="229"/>
      <c r="I115" s="216"/>
    </row>
    <row r="116" spans="1:10" ht="15.75" customHeight="1">
      <c r="A116" s="219"/>
      <c r="B116" s="221"/>
      <c r="C116" s="50" t="s">
        <v>32</v>
      </c>
      <c r="D116" s="89" t="s">
        <v>33</v>
      </c>
      <c r="E116" s="69"/>
      <c r="F116" s="224"/>
      <c r="G116" s="227"/>
      <c r="H116" s="229"/>
      <c r="I116" s="216"/>
    </row>
    <row r="117" spans="1:10" ht="15.75" customHeight="1">
      <c r="A117" s="219"/>
      <c r="B117" s="221"/>
      <c r="C117" s="90" t="s">
        <v>173</v>
      </c>
      <c r="D117" s="91" t="s">
        <v>31</v>
      </c>
      <c r="E117" s="69"/>
      <c r="F117" s="224"/>
      <c r="G117" s="227"/>
      <c r="H117" s="229"/>
      <c r="I117" s="216"/>
    </row>
    <row r="118" spans="1:10" ht="15.75" customHeight="1">
      <c r="A118" s="219"/>
      <c r="B118" s="221"/>
      <c r="C118" s="90" t="s">
        <v>11</v>
      </c>
      <c r="D118" s="91" t="s">
        <v>79</v>
      </c>
      <c r="E118" s="69"/>
      <c r="F118" s="224"/>
      <c r="G118" s="227"/>
      <c r="H118" s="229"/>
      <c r="I118" s="216"/>
    </row>
    <row r="119" spans="1:10" ht="15.75" customHeight="1" thickBot="1">
      <c r="A119" s="220"/>
      <c r="B119" s="222"/>
      <c r="C119" s="62"/>
      <c r="D119" s="55"/>
      <c r="E119" s="83"/>
      <c r="F119" s="225"/>
      <c r="G119" s="231"/>
      <c r="H119" s="232"/>
      <c r="I119" s="230"/>
    </row>
    <row r="120" spans="1:10" ht="15.75" customHeight="1">
      <c r="A120" s="217">
        <v>15</v>
      </c>
      <c r="B120" s="165" t="s">
        <v>182</v>
      </c>
      <c r="C120" s="16" t="s">
        <v>183</v>
      </c>
      <c r="D120" s="88" t="s">
        <v>184</v>
      </c>
      <c r="E120" s="66"/>
      <c r="F120" s="223"/>
      <c r="G120" s="226">
        <v>5</v>
      </c>
      <c r="H120" s="228"/>
      <c r="I120" s="215">
        <f>G120*H120</f>
        <v>0</v>
      </c>
    </row>
    <row r="121" spans="1:10" ht="15.75" customHeight="1">
      <c r="A121" s="219"/>
      <c r="B121" s="221"/>
      <c r="C121" s="16" t="s">
        <v>186</v>
      </c>
      <c r="D121" s="17" t="s">
        <v>185</v>
      </c>
      <c r="E121" s="69"/>
      <c r="F121" s="224"/>
      <c r="G121" s="227"/>
      <c r="H121" s="229"/>
      <c r="I121" s="216"/>
    </row>
    <row r="122" spans="1:10" ht="15.75" customHeight="1">
      <c r="A122" s="219"/>
      <c r="B122" s="221"/>
      <c r="C122" s="50" t="s">
        <v>189</v>
      </c>
      <c r="D122" s="89" t="s">
        <v>190</v>
      </c>
      <c r="E122" s="69"/>
      <c r="F122" s="224"/>
      <c r="G122" s="227"/>
      <c r="H122" s="229"/>
      <c r="I122" s="216"/>
    </row>
    <row r="123" spans="1:10" ht="15.75" customHeight="1">
      <c r="A123" s="219"/>
      <c r="B123" s="221"/>
      <c r="C123" s="90" t="s">
        <v>11</v>
      </c>
      <c r="D123" s="91" t="s">
        <v>191</v>
      </c>
      <c r="E123" s="69"/>
      <c r="F123" s="224"/>
      <c r="G123" s="227"/>
      <c r="H123" s="229"/>
      <c r="I123" s="216"/>
    </row>
    <row r="124" spans="1:10" ht="15.75" customHeight="1" thickBot="1">
      <c r="A124" s="220"/>
      <c r="B124" s="222"/>
      <c r="C124" s="62"/>
      <c r="D124" s="55"/>
      <c r="E124" s="83"/>
      <c r="F124" s="225"/>
      <c r="G124" s="231"/>
      <c r="H124" s="232"/>
      <c r="I124" s="230"/>
    </row>
    <row r="125" spans="1:10" ht="15.75" customHeight="1" thickBot="1">
      <c r="A125" s="217">
        <v>16</v>
      </c>
      <c r="B125" s="165" t="s">
        <v>176</v>
      </c>
      <c r="C125" s="16" t="s">
        <v>183</v>
      </c>
      <c r="D125" s="93" t="s">
        <v>188</v>
      </c>
      <c r="E125" s="84"/>
      <c r="F125" s="223"/>
      <c r="G125" s="226">
        <v>3</v>
      </c>
      <c r="H125" s="228"/>
      <c r="I125" s="215">
        <f>G125*H125</f>
        <v>0</v>
      </c>
    </row>
    <row r="126" spans="1:10" ht="15.75" customHeight="1">
      <c r="A126" s="218"/>
      <c r="B126" s="166"/>
      <c r="C126" s="16" t="s">
        <v>34</v>
      </c>
      <c r="D126" s="93" t="s">
        <v>193</v>
      </c>
      <c r="E126" s="85"/>
      <c r="F126" s="175"/>
      <c r="G126" s="177"/>
      <c r="H126" s="179"/>
      <c r="I126" s="212"/>
    </row>
    <row r="127" spans="1:10" ht="15.75" customHeight="1">
      <c r="A127" s="219"/>
      <c r="B127" s="221"/>
      <c r="C127" s="16" t="s">
        <v>177</v>
      </c>
      <c r="D127" s="94" t="s">
        <v>178</v>
      </c>
      <c r="E127" s="85"/>
      <c r="F127" s="224"/>
      <c r="G127" s="227"/>
      <c r="H127" s="229"/>
      <c r="I127" s="216"/>
    </row>
    <row r="128" spans="1:10" ht="15.75" customHeight="1">
      <c r="A128" s="219"/>
      <c r="B128" s="221"/>
      <c r="C128" s="50" t="s">
        <v>179</v>
      </c>
      <c r="D128" s="92" t="s">
        <v>53</v>
      </c>
      <c r="E128" s="85"/>
      <c r="F128" s="224"/>
      <c r="G128" s="227"/>
      <c r="H128" s="229"/>
      <c r="I128" s="216"/>
    </row>
    <row r="129" spans="1:9" ht="15.75" customHeight="1">
      <c r="A129" s="219"/>
      <c r="B129" s="221"/>
      <c r="C129" s="50" t="s">
        <v>187</v>
      </c>
      <c r="D129" s="95" t="s">
        <v>192</v>
      </c>
      <c r="E129" s="85"/>
      <c r="F129" s="224"/>
      <c r="G129" s="227"/>
      <c r="H129" s="229"/>
      <c r="I129" s="216"/>
    </row>
    <row r="130" spans="1:9" ht="15.75" customHeight="1">
      <c r="A130" s="219"/>
      <c r="B130" s="221"/>
      <c r="C130" s="90" t="s">
        <v>110</v>
      </c>
      <c r="D130" s="96" t="s">
        <v>181</v>
      </c>
      <c r="E130" s="85"/>
      <c r="F130" s="224"/>
      <c r="G130" s="227"/>
      <c r="H130" s="229"/>
      <c r="I130" s="216"/>
    </row>
    <row r="131" spans="1:9" ht="15.75" customHeight="1">
      <c r="A131" s="219"/>
      <c r="B131" s="221"/>
      <c r="C131" s="90" t="s">
        <v>51</v>
      </c>
      <c r="D131" s="96" t="s">
        <v>180</v>
      </c>
      <c r="E131" s="85"/>
      <c r="F131" s="224"/>
      <c r="G131" s="227"/>
      <c r="H131" s="229"/>
      <c r="I131" s="216"/>
    </row>
    <row r="132" spans="1:9" ht="15.75" customHeight="1" thickBot="1">
      <c r="A132" s="220"/>
      <c r="B132" s="222"/>
      <c r="C132" s="62"/>
      <c r="D132" s="97"/>
      <c r="E132" s="98"/>
      <c r="F132" s="225"/>
      <c r="G132" s="227"/>
      <c r="H132" s="229"/>
      <c r="I132" s="216"/>
    </row>
    <row r="133" spans="1:9" ht="15" thickBot="1">
      <c r="G133" s="99" t="s">
        <v>197</v>
      </c>
      <c r="H133" s="103"/>
      <c r="I133" s="100">
        <f>SUM(I7:I132)</f>
        <v>0</v>
      </c>
    </row>
    <row r="134" spans="1:9" ht="15" thickBot="1">
      <c r="F134" s="102"/>
      <c r="G134" s="214" t="s">
        <v>198</v>
      </c>
      <c r="H134" s="214"/>
      <c r="I134" s="100">
        <f>I133*0.23</f>
        <v>0</v>
      </c>
    </row>
    <row r="135" spans="1:9" ht="15" thickBot="1">
      <c r="F135" s="102"/>
      <c r="G135" s="101" t="s">
        <v>199</v>
      </c>
      <c r="H135" s="104"/>
      <c r="I135" s="108">
        <f>I133+I134</f>
        <v>0</v>
      </c>
    </row>
  </sheetData>
  <mergeCells count="101">
    <mergeCell ref="G134:H134"/>
    <mergeCell ref="I125:I132"/>
    <mergeCell ref="A125:A132"/>
    <mergeCell ref="B125:B132"/>
    <mergeCell ref="F125:F132"/>
    <mergeCell ref="G125:G132"/>
    <mergeCell ref="H125:H132"/>
    <mergeCell ref="I114:I119"/>
    <mergeCell ref="A120:A124"/>
    <mergeCell ref="B120:B124"/>
    <mergeCell ref="F120:F124"/>
    <mergeCell ref="G120:G124"/>
    <mergeCell ref="H120:H124"/>
    <mergeCell ref="I120:I124"/>
    <mergeCell ref="A114:A119"/>
    <mergeCell ref="B114:B119"/>
    <mergeCell ref="F114:F119"/>
    <mergeCell ref="G114:G119"/>
    <mergeCell ref="H114:H119"/>
    <mergeCell ref="A14:A20"/>
    <mergeCell ref="B14:B20"/>
    <mergeCell ref="F14:F20"/>
    <mergeCell ref="G14:G20"/>
    <mergeCell ref="H14:H20"/>
    <mergeCell ref="I109:I113"/>
    <mergeCell ref="A7:A13"/>
    <mergeCell ref="B7:B13"/>
    <mergeCell ref="F7:F13"/>
    <mergeCell ref="G7:G13"/>
    <mergeCell ref="H7:H13"/>
    <mergeCell ref="I7:I13"/>
    <mergeCell ref="C10:C12"/>
    <mergeCell ref="A109:A113"/>
    <mergeCell ref="B109:B113"/>
    <mergeCell ref="F109:F113"/>
    <mergeCell ref="G109:G113"/>
    <mergeCell ref="H109:H113"/>
    <mergeCell ref="I14:I20"/>
    <mergeCell ref="C17:C19"/>
    <mergeCell ref="A29:A33"/>
    <mergeCell ref="I99:I108"/>
    <mergeCell ref="A99:A108"/>
    <mergeCell ref="B99:B108"/>
    <mergeCell ref="F99:F108"/>
    <mergeCell ref="G99:G108"/>
    <mergeCell ref="H99:H108"/>
    <mergeCell ref="I41:I53"/>
    <mergeCell ref="A34:A40"/>
    <mergeCell ref="B34:B40"/>
    <mergeCell ref="F34:F40"/>
    <mergeCell ref="G34:G40"/>
    <mergeCell ref="H34:H40"/>
    <mergeCell ref="A41:A53"/>
    <mergeCell ref="B41:B53"/>
    <mergeCell ref="F41:F53"/>
    <mergeCell ref="G41:G53"/>
    <mergeCell ref="H41:H53"/>
    <mergeCell ref="G54:G62"/>
    <mergeCell ref="H54:H62"/>
    <mergeCell ref="I70:I81"/>
    <mergeCell ref="A82:A93"/>
    <mergeCell ref="B82:B93"/>
    <mergeCell ref="F82:F93"/>
    <mergeCell ref="G82:G93"/>
    <mergeCell ref="H82:H93"/>
    <mergeCell ref="I82:I93"/>
    <mergeCell ref="A70:A81"/>
    <mergeCell ref="C5:D5"/>
    <mergeCell ref="A6:I6"/>
    <mergeCell ref="A63:A69"/>
    <mergeCell ref="B63:B69"/>
    <mergeCell ref="F63:F69"/>
    <mergeCell ref="G63:G69"/>
    <mergeCell ref="H63:H69"/>
    <mergeCell ref="I63:I69"/>
    <mergeCell ref="I54:I62"/>
    <mergeCell ref="A54:A62"/>
    <mergeCell ref="B54:B62"/>
    <mergeCell ref="F54:F62"/>
    <mergeCell ref="B21:B28"/>
    <mergeCell ref="I21:I28"/>
    <mergeCell ref="A21:A28"/>
    <mergeCell ref="F21:F28"/>
    <mergeCell ref="G21:G28"/>
    <mergeCell ref="H21:H28"/>
    <mergeCell ref="I34:I40"/>
    <mergeCell ref="B29:B33"/>
    <mergeCell ref="F29:F33"/>
    <mergeCell ref="G29:G33"/>
    <mergeCell ref="H29:H33"/>
    <mergeCell ref="I29:I33"/>
    <mergeCell ref="B70:B81"/>
    <mergeCell ref="F70:F81"/>
    <mergeCell ref="G70:G81"/>
    <mergeCell ref="H70:H81"/>
    <mergeCell ref="I94:I98"/>
    <mergeCell ref="A94:A98"/>
    <mergeCell ref="B94:B98"/>
    <mergeCell ref="F94:F98"/>
    <mergeCell ref="G94:G98"/>
    <mergeCell ref="H94:H98"/>
  </mergeCells>
  <pageMargins left="0.70866141732283472" right="0.70866141732283472" top="0.74803149606299213" bottom="0.74803149606299213" header="0.31496062992125984" footer="0.31496062992125984"/>
  <pageSetup paperSize="9" scale="54" fitToHeight="4" orientation="landscape" r:id="rId1"/>
  <rowBreaks count="2" manualBreakCount="2">
    <brk id="40" max="16383" man="1"/>
    <brk id="8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tarciszewski</dc:creator>
  <cp:lastModifiedBy>Izabela Skorupska</cp:lastModifiedBy>
  <cp:lastPrinted>2018-03-08T12:53:30Z</cp:lastPrinted>
  <dcterms:created xsi:type="dcterms:W3CDTF">2017-01-27T07:16:15Z</dcterms:created>
  <dcterms:modified xsi:type="dcterms:W3CDTF">2019-02-27T13:38:30Z</dcterms:modified>
</cp:coreProperties>
</file>